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nudh\Desktop\김진영샘\2. 채용 업무\1. 채용 프로세스\1. 채용 과정 체크리스트\1. 채용 공고 첨부서류\7. 원무직 고등학교 성적 백분위 계산\"/>
    </mc:Choice>
  </mc:AlternateContent>
  <xr:revisionPtr revIDLastSave="0" documentId="8_{F81EF0DA-E708-4D6B-80EE-294D8BA9CCEA}" xr6:coauthVersionLast="47" xr6:coauthVersionMax="47" xr10:uidLastSave="{00000000-0000-0000-0000-000000000000}"/>
  <workbookProtection workbookAlgorithmName="SHA-512" workbookHashValue="bl8rPvjP913NtJJubK1XlTPA896Jd6sYAVfawoeMmsZC1BaDK6H1PuXlSCMkr/FBhJglyUDr2JqVi2uliKibwQ==" workbookSaltValue="247AlVkG7JnBW06fXM28ww==" workbookSpinCount="100000" lockStructure="1"/>
  <bookViews>
    <workbookView xWindow="-26460" yWindow="1305" windowWidth="21600" windowHeight="11505" activeTab="3" xr2:uid="{00000000-000D-0000-FFFF-FFFF00000000}"/>
  </bookViews>
  <sheets>
    <sheet name="0. 작성안내" sheetId="5" r:id="rId1"/>
    <sheet name="1. 내신등급 기준" sheetId="1" r:id="rId2"/>
    <sheet name="2. 석차 기준" sheetId="3" r:id="rId3"/>
    <sheet name="3. 수우미양가 기준" sheetId="4" r:id="rId4"/>
    <sheet name="백분위" sheetId="2" state="hidden" r:id="rId5"/>
  </sheets>
  <definedNames>
    <definedName name="_xlnm.Print_Area" localSheetId="0">'0. 작성안내'!$A$1:$C$19</definedName>
    <definedName name="_xlnm.Print_Area" localSheetId="2">'2. 석차 기준'!$A$1:$AO$54</definedName>
    <definedName name="_xlnm.Print_Area" localSheetId="3">'3. 수우미양가 기준'!$A$1:$AI$55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37" i="1" l="1"/>
  <c r="I39" i="1"/>
  <c r="B3" i="2" l="1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B502" i="2"/>
  <c r="B503" i="2"/>
  <c r="B504" i="2"/>
  <c r="B505" i="2"/>
  <c r="B506" i="2"/>
  <c r="B507" i="2"/>
  <c r="B508" i="2"/>
  <c r="B509" i="2"/>
  <c r="B510" i="2"/>
  <c r="B511" i="2"/>
  <c r="B512" i="2"/>
  <c r="B513" i="2"/>
  <c r="B514" i="2"/>
  <c r="B515" i="2"/>
  <c r="B516" i="2"/>
  <c r="B517" i="2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48" i="2"/>
  <c r="B549" i="2"/>
  <c r="B550" i="2"/>
  <c r="B551" i="2"/>
  <c r="B552" i="2"/>
  <c r="B553" i="2"/>
  <c r="B554" i="2"/>
  <c r="B555" i="2"/>
  <c r="B556" i="2"/>
  <c r="B557" i="2"/>
  <c r="B558" i="2"/>
  <c r="B559" i="2"/>
  <c r="B560" i="2"/>
  <c r="B561" i="2"/>
  <c r="B562" i="2"/>
  <c r="B563" i="2"/>
  <c r="B564" i="2"/>
  <c r="B565" i="2"/>
  <c r="B566" i="2"/>
  <c r="B567" i="2"/>
  <c r="B568" i="2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2" i="2"/>
  <c r="S18" i="3" l="1"/>
  <c r="T18" i="3" s="1"/>
  <c r="L18" i="3"/>
  <c r="M18" i="3" s="1"/>
  <c r="J21" i="4" l="1"/>
  <c r="AC19" i="1"/>
  <c r="AC20" i="1"/>
  <c r="AC21" i="1"/>
  <c r="AC22" i="1"/>
  <c r="AC23" i="1"/>
  <c r="AC24" i="1"/>
  <c r="AC25" i="1"/>
  <c r="AC26" i="1"/>
  <c r="AC27" i="1"/>
  <c r="I19" i="1"/>
  <c r="I20" i="1"/>
  <c r="I21" i="1"/>
  <c r="I22" i="1"/>
  <c r="I23" i="1"/>
  <c r="AH36" i="4"/>
  <c r="AI36" i="4" s="1"/>
  <c r="AB36" i="4"/>
  <c r="AC36" i="4" s="1"/>
  <c r="V36" i="4"/>
  <c r="W36" i="4" s="1"/>
  <c r="P36" i="4"/>
  <c r="Q36" i="4" s="1"/>
  <c r="J36" i="4"/>
  <c r="K36" i="4" s="1"/>
  <c r="D36" i="4"/>
  <c r="E36" i="4" s="1"/>
  <c r="AH35" i="4"/>
  <c r="AI35" i="4" s="1"/>
  <c r="AB35" i="4"/>
  <c r="AC35" i="4" s="1"/>
  <c r="V35" i="4"/>
  <c r="W35" i="4" s="1"/>
  <c r="P35" i="4"/>
  <c r="Q35" i="4" s="1"/>
  <c r="J35" i="4"/>
  <c r="K35" i="4" s="1"/>
  <c r="D35" i="4"/>
  <c r="E35" i="4" s="1"/>
  <c r="AH34" i="4"/>
  <c r="AI34" i="4" s="1"/>
  <c r="AB34" i="4"/>
  <c r="AC34" i="4" s="1"/>
  <c r="V34" i="4"/>
  <c r="W34" i="4" s="1"/>
  <c r="P34" i="4"/>
  <c r="Q34" i="4" s="1"/>
  <c r="J34" i="4"/>
  <c r="K34" i="4" s="1"/>
  <c r="D34" i="4"/>
  <c r="E34" i="4" s="1"/>
  <c r="AH33" i="4"/>
  <c r="AI33" i="4" s="1"/>
  <c r="AB33" i="4"/>
  <c r="AC33" i="4" s="1"/>
  <c r="V33" i="4"/>
  <c r="W33" i="4" s="1"/>
  <c r="P33" i="4"/>
  <c r="Q33" i="4" s="1"/>
  <c r="J33" i="4"/>
  <c r="K33" i="4" s="1"/>
  <c r="D33" i="4"/>
  <c r="E33" i="4" s="1"/>
  <c r="AH32" i="4"/>
  <c r="AI32" i="4" s="1"/>
  <c r="AB32" i="4"/>
  <c r="AC32" i="4" s="1"/>
  <c r="V32" i="4"/>
  <c r="W32" i="4" s="1"/>
  <c r="P32" i="4"/>
  <c r="Q32" i="4" s="1"/>
  <c r="J32" i="4"/>
  <c r="K32" i="4" s="1"/>
  <c r="D32" i="4"/>
  <c r="E32" i="4" s="1"/>
  <c r="AH31" i="4"/>
  <c r="AI31" i="4" s="1"/>
  <c r="AB31" i="4"/>
  <c r="AC31" i="4" s="1"/>
  <c r="V31" i="4"/>
  <c r="W31" i="4" s="1"/>
  <c r="P31" i="4"/>
  <c r="Q31" i="4" s="1"/>
  <c r="J31" i="4"/>
  <c r="K31" i="4" s="1"/>
  <c r="D31" i="4"/>
  <c r="E31" i="4" s="1"/>
  <c r="AH30" i="4"/>
  <c r="AI30" i="4" s="1"/>
  <c r="AB30" i="4"/>
  <c r="AC30" i="4" s="1"/>
  <c r="V30" i="4"/>
  <c r="W30" i="4" s="1"/>
  <c r="P30" i="4"/>
  <c r="Q30" i="4" s="1"/>
  <c r="J30" i="4"/>
  <c r="K30" i="4" s="1"/>
  <c r="D30" i="4"/>
  <c r="E30" i="4" s="1"/>
  <c r="AH29" i="4"/>
  <c r="AI29" i="4" s="1"/>
  <c r="AB29" i="4"/>
  <c r="AC29" i="4" s="1"/>
  <c r="V29" i="4"/>
  <c r="W29" i="4" s="1"/>
  <c r="P29" i="4"/>
  <c r="Q29" i="4" s="1"/>
  <c r="J29" i="4"/>
  <c r="K29" i="4" s="1"/>
  <c r="D29" i="4"/>
  <c r="E29" i="4" s="1"/>
  <c r="AH28" i="4"/>
  <c r="AI28" i="4" s="1"/>
  <c r="AB28" i="4"/>
  <c r="AC28" i="4" s="1"/>
  <c r="V28" i="4"/>
  <c r="W28" i="4" s="1"/>
  <c r="P28" i="4"/>
  <c r="Q28" i="4" s="1"/>
  <c r="J28" i="4"/>
  <c r="K28" i="4" s="1"/>
  <c r="D28" i="4"/>
  <c r="E28" i="4" s="1"/>
  <c r="AH27" i="4"/>
  <c r="AI27" i="4" s="1"/>
  <c r="AB27" i="4"/>
  <c r="AC27" i="4" s="1"/>
  <c r="V27" i="4"/>
  <c r="W27" i="4" s="1"/>
  <c r="P27" i="4"/>
  <c r="Q27" i="4" s="1"/>
  <c r="J27" i="4"/>
  <c r="K27" i="4" s="1"/>
  <c r="D27" i="4"/>
  <c r="E27" i="4" s="1"/>
  <c r="AN34" i="3"/>
  <c r="AO34" i="3" s="1"/>
  <c r="AG34" i="3"/>
  <c r="AH34" i="3" s="1"/>
  <c r="Z34" i="3"/>
  <c r="AA34" i="3" s="1"/>
  <c r="S34" i="3"/>
  <c r="T34" i="3" s="1"/>
  <c r="L34" i="3"/>
  <c r="M34" i="3" s="1"/>
  <c r="E34" i="3"/>
  <c r="F34" i="3" s="1"/>
  <c r="AN33" i="3"/>
  <c r="AO33" i="3" s="1"/>
  <c r="AG33" i="3"/>
  <c r="AH33" i="3" s="1"/>
  <c r="Z33" i="3"/>
  <c r="AA33" i="3" s="1"/>
  <c r="S33" i="3"/>
  <c r="T33" i="3" s="1"/>
  <c r="L33" i="3"/>
  <c r="M33" i="3" s="1"/>
  <c r="E33" i="3"/>
  <c r="F33" i="3" s="1"/>
  <c r="AN32" i="3"/>
  <c r="AO32" i="3" s="1"/>
  <c r="AG32" i="3"/>
  <c r="AH32" i="3" s="1"/>
  <c r="Z32" i="3"/>
  <c r="AA32" i="3" s="1"/>
  <c r="S32" i="3"/>
  <c r="T32" i="3" s="1"/>
  <c r="L32" i="3"/>
  <c r="M32" i="3" s="1"/>
  <c r="E32" i="3"/>
  <c r="F32" i="3" s="1"/>
  <c r="AN31" i="3"/>
  <c r="AO31" i="3" s="1"/>
  <c r="AG31" i="3"/>
  <c r="AH31" i="3" s="1"/>
  <c r="Z31" i="3"/>
  <c r="AA31" i="3" s="1"/>
  <c r="S31" i="3"/>
  <c r="T31" i="3" s="1"/>
  <c r="L31" i="3"/>
  <c r="M31" i="3" s="1"/>
  <c r="E31" i="3"/>
  <c r="F31" i="3" s="1"/>
  <c r="AN30" i="3"/>
  <c r="AO30" i="3" s="1"/>
  <c r="AG30" i="3"/>
  <c r="AH30" i="3" s="1"/>
  <c r="Z30" i="3"/>
  <c r="AA30" i="3" s="1"/>
  <c r="S30" i="3"/>
  <c r="T30" i="3" s="1"/>
  <c r="L30" i="3"/>
  <c r="M30" i="3" s="1"/>
  <c r="E30" i="3"/>
  <c r="F30" i="3" s="1"/>
  <c r="AN29" i="3"/>
  <c r="AO29" i="3" s="1"/>
  <c r="AG29" i="3"/>
  <c r="AH29" i="3" s="1"/>
  <c r="Z29" i="3"/>
  <c r="AA29" i="3" s="1"/>
  <c r="S29" i="3"/>
  <c r="T29" i="3" s="1"/>
  <c r="L29" i="3"/>
  <c r="M29" i="3" s="1"/>
  <c r="E29" i="3"/>
  <c r="F29" i="3" s="1"/>
  <c r="AN28" i="3"/>
  <c r="AO28" i="3" s="1"/>
  <c r="AG28" i="3"/>
  <c r="AH28" i="3" s="1"/>
  <c r="Z28" i="3"/>
  <c r="AA28" i="3" s="1"/>
  <c r="S28" i="3"/>
  <c r="T28" i="3" s="1"/>
  <c r="L28" i="3"/>
  <c r="M28" i="3" s="1"/>
  <c r="E28" i="3"/>
  <c r="F28" i="3" s="1"/>
  <c r="AN27" i="3"/>
  <c r="AO27" i="3" s="1"/>
  <c r="AG27" i="3"/>
  <c r="AH27" i="3" s="1"/>
  <c r="Z27" i="3"/>
  <c r="AA27" i="3" s="1"/>
  <c r="S27" i="3"/>
  <c r="T27" i="3" s="1"/>
  <c r="L27" i="3"/>
  <c r="M27" i="3" s="1"/>
  <c r="E27" i="3"/>
  <c r="F27" i="3" s="1"/>
  <c r="AN26" i="3"/>
  <c r="AO26" i="3" s="1"/>
  <c r="AG26" i="3"/>
  <c r="AH26" i="3" s="1"/>
  <c r="Z26" i="3"/>
  <c r="AA26" i="3" s="1"/>
  <c r="S26" i="3"/>
  <c r="T26" i="3" s="1"/>
  <c r="L26" i="3"/>
  <c r="M26" i="3" s="1"/>
  <c r="E26" i="3"/>
  <c r="F26" i="3" s="1"/>
  <c r="AN25" i="3"/>
  <c r="AO25" i="3" s="1"/>
  <c r="AG25" i="3"/>
  <c r="AH25" i="3" s="1"/>
  <c r="Z25" i="3"/>
  <c r="AA25" i="3" s="1"/>
  <c r="S25" i="3"/>
  <c r="T25" i="3" s="1"/>
  <c r="L25" i="3"/>
  <c r="M25" i="3" s="1"/>
  <c r="E25" i="3"/>
  <c r="F25" i="3" s="1"/>
  <c r="AC38" i="1"/>
  <c r="X38" i="1"/>
  <c r="S38" i="1"/>
  <c r="N38" i="1"/>
  <c r="I38" i="1"/>
  <c r="D38" i="1"/>
  <c r="AC37" i="1"/>
  <c r="X37" i="1"/>
  <c r="S37" i="1"/>
  <c r="I37" i="1"/>
  <c r="D37" i="1"/>
  <c r="AC36" i="1"/>
  <c r="X36" i="1"/>
  <c r="S36" i="1"/>
  <c r="N36" i="1"/>
  <c r="I36" i="1"/>
  <c r="D36" i="1"/>
  <c r="AC35" i="1"/>
  <c r="X35" i="1"/>
  <c r="S35" i="1"/>
  <c r="N35" i="1"/>
  <c r="I35" i="1"/>
  <c r="D35" i="1"/>
  <c r="AC34" i="1"/>
  <c r="X34" i="1"/>
  <c r="S34" i="1"/>
  <c r="N34" i="1"/>
  <c r="I34" i="1"/>
  <c r="D34" i="1"/>
  <c r="AC33" i="1"/>
  <c r="X33" i="1"/>
  <c r="S33" i="1"/>
  <c r="N33" i="1"/>
  <c r="I33" i="1"/>
  <c r="D33" i="1"/>
  <c r="AC32" i="1"/>
  <c r="X32" i="1"/>
  <c r="S32" i="1"/>
  <c r="N32" i="1"/>
  <c r="I32" i="1"/>
  <c r="D32" i="1"/>
  <c r="AC31" i="1"/>
  <c r="X31" i="1"/>
  <c r="S31" i="1"/>
  <c r="N31" i="1"/>
  <c r="I31" i="1"/>
  <c r="D31" i="1"/>
  <c r="AC30" i="1"/>
  <c r="X30" i="1"/>
  <c r="S30" i="1"/>
  <c r="N30" i="1"/>
  <c r="I30" i="1"/>
  <c r="D30" i="1"/>
  <c r="AC29" i="1"/>
  <c r="X29" i="1"/>
  <c r="S29" i="1"/>
  <c r="N29" i="1"/>
  <c r="I29" i="1"/>
  <c r="D29" i="1"/>
  <c r="AC48" i="1"/>
  <c r="AC47" i="1"/>
  <c r="AC46" i="1"/>
  <c r="AC45" i="1"/>
  <c r="AC44" i="1"/>
  <c r="AC43" i="1"/>
  <c r="AC42" i="1"/>
  <c r="AC41" i="1"/>
  <c r="AC40" i="1"/>
  <c r="AC39" i="1"/>
  <c r="AC28" i="1"/>
  <c r="X48" i="1"/>
  <c r="X47" i="1"/>
  <c r="X46" i="1"/>
  <c r="X45" i="1"/>
  <c r="X44" i="1"/>
  <c r="X43" i="1"/>
  <c r="X42" i="1"/>
  <c r="X41" i="1"/>
  <c r="X40" i="1"/>
  <c r="X39" i="1"/>
  <c r="X28" i="1"/>
  <c r="X27" i="1"/>
  <c r="X26" i="1"/>
  <c r="X25" i="1"/>
  <c r="X24" i="1"/>
  <c r="X23" i="1"/>
  <c r="X22" i="1"/>
  <c r="X21" i="1"/>
  <c r="X20" i="1"/>
  <c r="X19" i="1"/>
  <c r="S48" i="1"/>
  <c r="S47" i="1"/>
  <c r="S46" i="1"/>
  <c r="S45" i="1"/>
  <c r="S44" i="1"/>
  <c r="S43" i="1"/>
  <c r="S42" i="1"/>
  <c r="S41" i="1"/>
  <c r="S40" i="1"/>
  <c r="S39" i="1"/>
  <c r="S28" i="1"/>
  <c r="S27" i="1"/>
  <c r="S26" i="1"/>
  <c r="S25" i="1"/>
  <c r="S24" i="1"/>
  <c r="S23" i="1"/>
  <c r="S22" i="1"/>
  <c r="S21" i="1"/>
  <c r="S20" i="1"/>
  <c r="S19" i="1"/>
  <c r="N48" i="1"/>
  <c r="N47" i="1"/>
  <c r="N46" i="1"/>
  <c r="N45" i="1"/>
  <c r="N44" i="1"/>
  <c r="N43" i="1"/>
  <c r="N42" i="1"/>
  <c r="N41" i="1"/>
  <c r="N40" i="1"/>
  <c r="N39" i="1"/>
  <c r="N28" i="1"/>
  <c r="N27" i="1"/>
  <c r="N26" i="1"/>
  <c r="N25" i="1"/>
  <c r="N24" i="1"/>
  <c r="N23" i="1"/>
  <c r="N22" i="1"/>
  <c r="N21" i="1"/>
  <c r="N20" i="1"/>
  <c r="N19" i="1"/>
  <c r="I48" i="1"/>
  <c r="I47" i="1"/>
  <c r="I46" i="1"/>
  <c r="I45" i="1"/>
  <c r="I44" i="1"/>
  <c r="I43" i="1"/>
  <c r="I42" i="1"/>
  <c r="I41" i="1"/>
  <c r="I40" i="1"/>
  <c r="I28" i="1"/>
  <c r="I27" i="1"/>
  <c r="I26" i="1"/>
  <c r="I25" i="1"/>
  <c r="I24" i="1"/>
  <c r="D19" i="4" l="1"/>
  <c r="E19" i="4" s="1"/>
  <c r="AF49" i="4"/>
  <c r="Z49" i="4"/>
  <c r="T49" i="4"/>
  <c r="N49" i="4"/>
  <c r="H49" i="4"/>
  <c r="B49" i="4"/>
  <c r="AH48" i="4"/>
  <c r="AI48" i="4" s="1"/>
  <c r="AH47" i="4"/>
  <c r="AI47" i="4" s="1"/>
  <c r="AH46" i="4"/>
  <c r="AI46" i="4" s="1"/>
  <c r="AH45" i="4"/>
  <c r="AI45" i="4" s="1"/>
  <c r="AH44" i="4"/>
  <c r="AI44" i="4" s="1"/>
  <c r="AH43" i="4"/>
  <c r="AI43" i="4" s="1"/>
  <c r="AH42" i="4"/>
  <c r="AI42" i="4" s="1"/>
  <c r="AH41" i="4"/>
  <c r="AI41" i="4" s="1"/>
  <c r="AH40" i="4"/>
  <c r="AI40" i="4" s="1"/>
  <c r="AH39" i="4"/>
  <c r="AI39" i="4" s="1"/>
  <c r="AH38" i="4"/>
  <c r="AI38" i="4" s="1"/>
  <c r="AH37" i="4"/>
  <c r="AI37" i="4" s="1"/>
  <c r="AH26" i="4"/>
  <c r="AI26" i="4" s="1"/>
  <c r="AH25" i="4"/>
  <c r="AI25" i="4" s="1"/>
  <c r="AH24" i="4"/>
  <c r="AI24" i="4" s="1"/>
  <c r="AH23" i="4"/>
  <c r="AI23" i="4" s="1"/>
  <c r="AH22" i="4"/>
  <c r="AI22" i="4" s="1"/>
  <c r="AH21" i="4"/>
  <c r="AI21" i="4" s="1"/>
  <c r="AH20" i="4"/>
  <c r="AI20" i="4" s="1"/>
  <c r="AH19" i="4"/>
  <c r="AI19" i="4" s="1"/>
  <c r="AB48" i="4"/>
  <c r="AC48" i="4" s="1"/>
  <c r="AB47" i="4"/>
  <c r="AC47" i="4" s="1"/>
  <c r="AB46" i="4"/>
  <c r="AC46" i="4" s="1"/>
  <c r="AB45" i="4"/>
  <c r="AC45" i="4" s="1"/>
  <c r="AB44" i="4"/>
  <c r="AC44" i="4" s="1"/>
  <c r="AB43" i="4"/>
  <c r="AC43" i="4" s="1"/>
  <c r="AB42" i="4"/>
  <c r="AC42" i="4" s="1"/>
  <c r="AB41" i="4"/>
  <c r="AC41" i="4" s="1"/>
  <c r="AB40" i="4"/>
  <c r="AC40" i="4" s="1"/>
  <c r="AB39" i="4"/>
  <c r="AC39" i="4" s="1"/>
  <c r="AB38" i="4"/>
  <c r="AC38" i="4" s="1"/>
  <c r="AB37" i="4"/>
  <c r="AC37" i="4" s="1"/>
  <c r="AB26" i="4"/>
  <c r="AC26" i="4" s="1"/>
  <c r="AB25" i="4"/>
  <c r="AC25" i="4" s="1"/>
  <c r="AB24" i="4"/>
  <c r="AC24" i="4" s="1"/>
  <c r="AB23" i="4"/>
  <c r="AC23" i="4" s="1"/>
  <c r="AB22" i="4"/>
  <c r="AC22" i="4" s="1"/>
  <c r="AB21" i="4"/>
  <c r="AC21" i="4" s="1"/>
  <c r="AB20" i="4"/>
  <c r="AC20" i="4" s="1"/>
  <c r="AB19" i="4"/>
  <c r="AC19" i="4" s="1"/>
  <c r="V48" i="4"/>
  <c r="W48" i="4" s="1"/>
  <c r="V47" i="4"/>
  <c r="W47" i="4" s="1"/>
  <c r="V46" i="4"/>
  <c r="W46" i="4" s="1"/>
  <c r="V45" i="4"/>
  <c r="W45" i="4" s="1"/>
  <c r="V44" i="4"/>
  <c r="W44" i="4" s="1"/>
  <c r="V43" i="4"/>
  <c r="W43" i="4" s="1"/>
  <c r="V42" i="4"/>
  <c r="W42" i="4" s="1"/>
  <c r="V41" i="4"/>
  <c r="W41" i="4" s="1"/>
  <c r="V40" i="4"/>
  <c r="W40" i="4" s="1"/>
  <c r="V39" i="4"/>
  <c r="W39" i="4" s="1"/>
  <c r="V38" i="4"/>
  <c r="W38" i="4" s="1"/>
  <c r="V37" i="4"/>
  <c r="W37" i="4" s="1"/>
  <c r="V26" i="4"/>
  <c r="W26" i="4" s="1"/>
  <c r="V25" i="4"/>
  <c r="W25" i="4" s="1"/>
  <c r="V24" i="4"/>
  <c r="W24" i="4" s="1"/>
  <c r="V23" i="4"/>
  <c r="W23" i="4" s="1"/>
  <c r="V22" i="4"/>
  <c r="W22" i="4" s="1"/>
  <c r="V21" i="4"/>
  <c r="W21" i="4" s="1"/>
  <c r="V20" i="4"/>
  <c r="W20" i="4" s="1"/>
  <c r="V19" i="4"/>
  <c r="W19" i="4" s="1"/>
  <c r="P48" i="4"/>
  <c r="Q48" i="4" s="1"/>
  <c r="P47" i="4"/>
  <c r="Q47" i="4" s="1"/>
  <c r="P46" i="4"/>
  <c r="Q46" i="4" s="1"/>
  <c r="P45" i="4"/>
  <c r="Q45" i="4" s="1"/>
  <c r="P44" i="4"/>
  <c r="Q44" i="4" s="1"/>
  <c r="P43" i="4"/>
  <c r="Q43" i="4" s="1"/>
  <c r="P42" i="4"/>
  <c r="Q42" i="4" s="1"/>
  <c r="P41" i="4"/>
  <c r="Q41" i="4" s="1"/>
  <c r="P40" i="4"/>
  <c r="Q40" i="4" s="1"/>
  <c r="P39" i="4"/>
  <c r="Q39" i="4" s="1"/>
  <c r="P38" i="4"/>
  <c r="Q38" i="4" s="1"/>
  <c r="P37" i="4"/>
  <c r="Q37" i="4" s="1"/>
  <c r="P26" i="4"/>
  <c r="Q26" i="4" s="1"/>
  <c r="P25" i="4"/>
  <c r="Q25" i="4" s="1"/>
  <c r="P24" i="4"/>
  <c r="Q24" i="4" s="1"/>
  <c r="P23" i="4"/>
  <c r="Q23" i="4" s="1"/>
  <c r="P22" i="4"/>
  <c r="Q22" i="4" s="1"/>
  <c r="P21" i="4"/>
  <c r="Q21" i="4" s="1"/>
  <c r="P20" i="4"/>
  <c r="Q20" i="4" s="1"/>
  <c r="P19" i="4"/>
  <c r="Q19" i="4" s="1"/>
  <c r="J48" i="4"/>
  <c r="K48" i="4" s="1"/>
  <c r="J47" i="4"/>
  <c r="K47" i="4" s="1"/>
  <c r="J46" i="4"/>
  <c r="K46" i="4" s="1"/>
  <c r="J45" i="4"/>
  <c r="K45" i="4" s="1"/>
  <c r="J44" i="4"/>
  <c r="K44" i="4" s="1"/>
  <c r="J43" i="4"/>
  <c r="K43" i="4" s="1"/>
  <c r="J42" i="4"/>
  <c r="K42" i="4" s="1"/>
  <c r="J41" i="4"/>
  <c r="K41" i="4" s="1"/>
  <c r="J40" i="4"/>
  <c r="K40" i="4" s="1"/>
  <c r="J39" i="4"/>
  <c r="K39" i="4" s="1"/>
  <c r="J38" i="4"/>
  <c r="K38" i="4" s="1"/>
  <c r="J37" i="4"/>
  <c r="K37" i="4" s="1"/>
  <c r="J26" i="4"/>
  <c r="K26" i="4" s="1"/>
  <c r="J25" i="4"/>
  <c r="K25" i="4" s="1"/>
  <c r="J24" i="4"/>
  <c r="K24" i="4" s="1"/>
  <c r="J23" i="4"/>
  <c r="K23" i="4" s="1"/>
  <c r="J22" i="4"/>
  <c r="K22" i="4" s="1"/>
  <c r="K21" i="4"/>
  <c r="J20" i="4"/>
  <c r="K20" i="4" s="1"/>
  <c r="J19" i="4"/>
  <c r="K19" i="4" s="1"/>
  <c r="D20" i="4"/>
  <c r="E20" i="4" s="1"/>
  <c r="D21" i="4"/>
  <c r="E21" i="4" s="1"/>
  <c r="D22" i="4"/>
  <c r="E22" i="4" s="1"/>
  <c r="D23" i="4"/>
  <c r="E23" i="4" s="1"/>
  <c r="D24" i="4"/>
  <c r="E24" i="4" s="1"/>
  <c r="D25" i="4"/>
  <c r="E25" i="4" s="1"/>
  <c r="D26" i="4"/>
  <c r="E26" i="4" s="1"/>
  <c r="D37" i="4"/>
  <c r="E37" i="4" s="1"/>
  <c r="D38" i="4"/>
  <c r="E38" i="4" s="1"/>
  <c r="D39" i="4"/>
  <c r="E39" i="4" s="1"/>
  <c r="D40" i="4"/>
  <c r="E40" i="4" s="1"/>
  <c r="D41" i="4"/>
  <c r="E41" i="4" s="1"/>
  <c r="D42" i="4"/>
  <c r="E42" i="4" s="1"/>
  <c r="D43" i="4"/>
  <c r="E43" i="4" s="1"/>
  <c r="D44" i="4"/>
  <c r="E44" i="4" s="1"/>
  <c r="D45" i="4"/>
  <c r="E45" i="4" s="1"/>
  <c r="D46" i="4"/>
  <c r="E46" i="4" s="1"/>
  <c r="D47" i="4"/>
  <c r="E47" i="4" s="1"/>
  <c r="D48" i="4"/>
  <c r="E48" i="4" s="1"/>
  <c r="D12" i="4" l="1"/>
  <c r="AI49" i="4"/>
  <c r="AC49" i="4"/>
  <c r="W49" i="4"/>
  <c r="Q49" i="4"/>
  <c r="K49" i="4"/>
  <c r="E49" i="4"/>
  <c r="AN47" i="3"/>
  <c r="AO47" i="3" s="1"/>
  <c r="AN46" i="3"/>
  <c r="AO46" i="3" s="1"/>
  <c r="AN45" i="3"/>
  <c r="AO45" i="3" s="1"/>
  <c r="AN44" i="3"/>
  <c r="AO44" i="3" s="1"/>
  <c r="AN43" i="3"/>
  <c r="AO43" i="3" s="1"/>
  <c r="AN42" i="3"/>
  <c r="AO42" i="3" s="1"/>
  <c r="AN41" i="3"/>
  <c r="AO41" i="3" s="1"/>
  <c r="AN40" i="3"/>
  <c r="AO40" i="3" s="1"/>
  <c r="AN39" i="3"/>
  <c r="AO39" i="3" s="1"/>
  <c r="AN38" i="3"/>
  <c r="AO38" i="3" s="1"/>
  <c r="AN37" i="3"/>
  <c r="AO37" i="3" s="1"/>
  <c r="AN36" i="3"/>
  <c r="AO36" i="3" s="1"/>
  <c r="AN35" i="3"/>
  <c r="AO35" i="3" s="1"/>
  <c r="AN24" i="3"/>
  <c r="AO24" i="3" s="1"/>
  <c r="AN23" i="3"/>
  <c r="AO23" i="3" s="1"/>
  <c r="AN22" i="3"/>
  <c r="AO22" i="3" s="1"/>
  <c r="AN21" i="3"/>
  <c r="AO21" i="3" s="1"/>
  <c r="AN20" i="3"/>
  <c r="AO20" i="3" s="1"/>
  <c r="AN19" i="3"/>
  <c r="AO19" i="3" s="1"/>
  <c r="AN18" i="3"/>
  <c r="AO18" i="3" s="1"/>
  <c r="AG47" i="3"/>
  <c r="AH47" i="3" s="1"/>
  <c r="AG46" i="3"/>
  <c r="AH46" i="3" s="1"/>
  <c r="AG45" i="3"/>
  <c r="AH45" i="3" s="1"/>
  <c r="AG44" i="3"/>
  <c r="AH44" i="3" s="1"/>
  <c r="AG43" i="3"/>
  <c r="AH43" i="3" s="1"/>
  <c r="AG42" i="3"/>
  <c r="AH42" i="3" s="1"/>
  <c r="AG41" i="3"/>
  <c r="AH41" i="3" s="1"/>
  <c r="AG40" i="3"/>
  <c r="AH40" i="3" s="1"/>
  <c r="AG39" i="3"/>
  <c r="AH39" i="3" s="1"/>
  <c r="AG38" i="3"/>
  <c r="AH38" i="3" s="1"/>
  <c r="AG37" i="3"/>
  <c r="AH37" i="3" s="1"/>
  <c r="AG36" i="3"/>
  <c r="AH36" i="3" s="1"/>
  <c r="AG35" i="3"/>
  <c r="AH35" i="3" s="1"/>
  <c r="AG24" i="3"/>
  <c r="AH24" i="3" s="1"/>
  <c r="AG23" i="3"/>
  <c r="AH23" i="3" s="1"/>
  <c r="AG22" i="3"/>
  <c r="AH22" i="3" s="1"/>
  <c r="AG21" i="3"/>
  <c r="AH21" i="3" s="1"/>
  <c r="AG20" i="3"/>
  <c r="AH20" i="3" s="1"/>
  <c r="AG19" i="3"/>
  <c r="AH19" i="3" s="1"/>
  <c r="AG18" i="3"/>
  <c r="AH18" i="3" s="1"/>
  <c r="Z47" i="3"/>
  <c r="AA47" i="3" s="1"/>
  <c r="Z46" i="3"/>
  <c r="AA46" i="3" s="1"/>
  <c r="Z45" i="3"/>
  <c r="AA45" i="3" s="1"/>
  <c r="Z44" i="3"/>
  <c r="AA44" i="3" s="1"/>
  <c r="Z43" i="3"/>
  <c r="AA43" i="3" s="1"/>
  <c r="Z42" i="3"/>
  <c r="AA42" i="3" s="1"/>
  <c r="Z41" i="3"/>
  <c r="AA41" i="3" s="1"/>
  <c r="Z40" i="3"/>
  <c r="AA40" i="3" s="1"/>
  <c r="Z39" i="3"/>
  <c r="AA39" i="3" s="1"/>
  <c r="Z38" i="3"/>
  <c r="AA38" i="3" s="1"/>
  <c r="Z37" i="3"/>
  <c r="AA37" i="3" s="1"/>
  <c r="Z36" i="3"/>
  <c r="AA36" i="3" s="1"/>
  <c r="Z35" i="3"/>
  <c r="AA35" i="3" s="1"/>
  <c r="Z24" i="3"/>
  <c r="AA24" i="3" s="1"/>
  <c r="Z23" i="3"/>
  <c r="AA23" i="3" s="1"/>
  <c r="Z22" i="3"/>
  <c r="AA22" i="3" s="1"/>
  <c r="Z21" i="3"/>
  <c r="AA21" i="3" s="1"/>
  <c r="Z20" i="3"/>
  <c r="AA20" i="3" s="1"/>
  <c r="Z19" i="3"/>
  <c r="AA19" i="3" s="1"/>
  <c r="Z18" i="3"/>
  <c r="AA18" i="3" s="1"/>
  <c r="S47" i="3"/>
  <c r="T47" i="3" s="1"/>
  <c r="S46" i="3"/>
  <c r="T46" i="3" s="1"/>
  <c r="S45" i="3"/>
  <c r="T45" i="3" s="1"/>
  <c r="S44" i="3"/>
  <c r="T44" i="3" s="1"/>
  <c r="S43" i="3"/>
  <c r="T43" i="3" s="1"/>
  <c r="S42" i="3"/>
  <c r="T42" i="3" s="1"/>
  <c r="S41" i="3"/>
  <c r="T41" i="3" s="1"/>
  <c r="S40" i="3"/>
  <c r="T40" i="3" s="1"/>
  <c r="S39" i="3"/>
  <c r="T39" i="3" s="1"/>
  <c r="S38" i="3"/>
  <c r="T38" i="3" s="1"/>
  <c r="S37" i="3"/>
  <c r="T37" i="3" s="1"/>
  <c r="S36" i="3"/>
  <c r="T36" i="3" s="1"/>
  <c r="S35" i="3"/>
  <c r="T35" i="3" s="1"/>
  <c r="S24" i="3"/>
  <c r="T24" i="3" s="1"/>
  <c r="S23" i="3"/>
  <c r="T23" i="3" s="1"/>
  <c r="S22" i="3"/>
  <c r="T22" i="3" s="1"/>
  <c r="S21" i="3"/>
  <c r="T21" i="3" s="1"/>
  <c r="S20" i="3"/>
  <c r="T20" i="3" s="1"/>
  <c r="S19" i="3"/>
  <c r="T19" i="3" s="1"/>
  <c r="L19" i="3"/>
  <c r="M19" i="3" s="1"/>
  <c r="L20" i="3"/>
  <c r="M20" i="3" s="1"/>
  <c r="L21" i="3"/>
  <c r="M21" i="3" s="1"/>
  <c r="L22" i="3"/>
  <c r="M22" i="3" s="1"/>
  <c r="L23" i="3"/>
  <c r="M23" i="3" s="1"/>
  <c r="L24" i="3"/>
  <c r="M24" i="3" s="1"/>
  <c r="L35" i="3"/>
  <c r="M35" i="3" s="1"/>
  <c r="L36" i="3"/>
  <c r="M36" i="3" s="1"/>
  <c r="L37" i="3"/>
  <c r="M37" i="3" s="1"/>
  <c r="L38" i="3"/>
  <c r="M38" i="3" s="1"/>
  <c r="L39" i="3"/>
  <c r="M39" i="3" s="1"/>
  <c r="L40" i="3"/>
  <c r="M40" i="3" s="1"/>
  <c r="L41" i="3"/>
  <c r="M41" i="3" s="1"/>
  <c r="L42" i="3"/>
  <c r="M42" i="3" s="1"/>
  <c r="L43" i="3"/>
  <c r="M43" i="3" s="1"/>
  <c r="L44" i="3"/>
  <c r="M44" i="3" s="1"/>
  <c r="L45" i="3"/>
  <c r="M45" i="3" s="1"/>
  <c r="L46" i="3"/>
  <c r="M46" i="3" s="1"/>
  <c r="L47" i="3"/>
  <c r="M47" i="3" s="1"/>
  <c r="E19" i="3"/>
  <c r="F19" i="3" s="1"/>
  <c r="E20" i="3"/>
  <c r="F20" i="3" s="1"/>
  <c r="E21" i="3"/>
  <c r="F21" i="3" s="1"/>
  <c r="E22" i="3"/>
  <c r="F22" i="3" s="1"/>
  <c r="E23" i="3"/>
  <c r="F23" i="3" s="1"/>
  <c r="E24" i="3"/>
  <c r="E35" i="3"/>
  <c r="F35" i="3" s="1"/>
  <c r="E36" i="3"/>
  <c r="E37" i="3"/>
  <c r="F37" i="3" s="1"/>
  <c r="E38" i="3"/>
  <c r="F38" i="3" s="1"/>
  <c r="E39" i="3"/>
  <c r="F39" i="3" s="1"/>
  <c r="E40" i="3"/>
  <c r="F40" i="3" s="1"/>
  <c r="E41" i="3"/>
  <c r="F41" i="3" s="1"/>
  <c r="E42" i="3"/>
  <c r="F42" i="3" s="1"/>
  <c r="E43" i="3"/>
  <c r="F43" i="3" s="1"/>
  <c r="E44" i="3"/>
  <c r="F44" i="3" s="1"/>
  <c r="E45" i="3"/>
  <c r="F45" i="3" s="1"/>
  <c r="E46" i="3"/>
  <c r="F46" i="3" s="1"/>
  <c r="E47" i="3"/>
  <c r="F47" i="3" s="1"/>
  <c r="E18" i="3"/>
  <c r="F18" i="3" s="1"/>
  <c r="AK48" i="3"/>
  <c r="AD48" i="3"/>
  <c r="W48" i="3"/>
  <c r="P48" i="3"/>
  <c r="I48" i="3"/>
  <c r="F36" i="3"/>
  <c r="B48" i="3"/>
  <c r="AC49" i="1"/>
  <c r="AA49" i="1"/>
  <c r="X49" i="1"/>
  <c r="V49" i="1"/>
  <c r="S49" i="1"/>
  <c r="Q49" i="1"/>
  <c r="N49" i="1"/>
  <c r="L49" i="1"/>
  <c r="I49" i="1"/>
  <c r="G49" i="1"/>
  <c r="D20" i="1"/>
  <c r="D21" i="1"/>
  <c r="D22" i="1"/>
  <c r="D23" i="1"/>
  <c r="D24" i="1"/>
  <c r="D25" i="1"/>
  <c r="D26" i="1"/>
  <c r="D27" i="1"/>
  <c r="D28" i="1"/>
  <c r="D39" i="1"/>
  <c r="D40" i="1"/>
  <c r="D41" i="1"/>
  <c r="D42" i="1"/>
  <c r="D43" i="1"/>
  <c r="D44" i="1"/>
  <c r="D45" i="1"/>
  <c r="D46" i="1"/>
  <c r="D47" i="1"/>
  <c r="D48" i="1"/>
  <c r="D19" i="1"/>
  <c r="B49" i="1"/>
  <c r="D12" i="3" l="1"/>
  <c r="D13" i="4"/>
  <c r="D14" i="4" s="1"/>
  <c r="D12" i="1"/>
  <c r="F24" i="3"/>
  <c r="F48" i="3" s="1"/>
  <c r="M48" i="3"/>
  <c r="T48" i="3"/>
  <c r="AA48" i="3"/>
  <c r="AH48" i="3"/>
  <c r="AO48" i="3"/>
  <c r="D49" i="1"/>
  <c r="D13" i="3" l="1"/>
  <c r="C14" i="4"/>
  <c r="D13" i="1"/>
  <c r="D1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사용자</author>
  </authors>
  <commentList>
    <comment ref="A16" authorId="0" shapeId="0" xr:uid="{00000000-0006-0000-0100-000001000000}">
      <text>
        <r>
          <rPr>
            <sz val="16"/>
            <color indexed="81"/>
            <rFont val="Tahoma"/>
            <family val="2"/>
          </rPr>
          <t>1</t>
        </r>
        <r>
          <rPr>
            <sz val="16"/>
            <color indexed="81"/>
            <rFont val="돋움"/>
            <family val="3"/>
            <charset val="129"/>
          </rPr>
          <t>학년</t>
        </r>
        <r>
          <rPr>
            <sz val="16"/>
            <color indexed="81"/>
            <rFont val="Tahoma"/>
            <family val="2"/>
          </rPr>
          <t xml:space="preserve"> 1</t>
        </r>
        <r>
          <rPr>
            <sz val="16"/>
            <color indexed="81"/>
            <rFont val="돋움"/>
            <family val="3"/>
            <charset val="129"/>
          </rPr>
          <t>학기</t>
        </r>
        <r>
          <rPr>
            <sz val="16"/>
            <color indexed="81"/>
            <rFont val="Tahoma"/>
            <family val="2"/>
          </rPr>
          <t>~ 3</t>
        </r>
        <r>
          <rPr>
            <sz val="16"/>
            <color indexed="81"/>
            <rFont val="돋움"/>
            <family val="3"/>
            <charset val="129"/>
          </rPr>
          <t>학년</t>
        </r>
        <r>
          <rPr>
            <sz val="16"/>
            <color indexed="81"/>
            <rFont val="Tahoma"/>
            <family val="2"/>
          </rPr>
          <t xml:space="preserve"> 2</t>
        </r>
        <r>
          <rPr>
            <sz val="16"/>
            <color indexed="81"/>
            <rFont val="돋움"/>
            <family val="3"/>
            <charset val="129"/>
          </rPr>
          <t>학기까지의</t>
        </r>
        <r>
          <rPr>
            <sz val="16"/>
            <color indexed="81"/>
            <rFont val="Tahoma"/>
            <family val="2"/>
          </rPr>
          <t xml:space="preserve"> </t>
        </r>
        <r>
          <rPr>
            <sz val="16"/>
            <color indexed="81"/>
            <rFont val="돋움"/>
            <family val="3"/>
            <charset val="129"/>
          </rPr>
          <t>과목별</t>
        </r>
        <r>
          <rPr>
            <sz val="16"/>
            <color indexed="81"/>
            <rFont val="Tahoma"/>
            <family val="2"/>
          </rPr>
          <t xml:space="preserve"> </t>
        </r>
        <r>
          <rPr>
            <sz val="16"/>
            <color indexed="81"/>
            <rFont val="돋움"/>
            <family val="3"/>
            <charset val="129"/>
          </rPr>
          <t>이수단위수</t>
        </r>
        <r>
          <rPr>
            <sz val="16"/>
            <color indexed="81"/>
            <rFont val="Tahoma"/>
            <family val="2"/>
          </rPr>
          <t xml:space="preserve">, </t>
        </r>
        <r>
          <rPr>
            <sz val="16"/>
            <color indexed="81"/>
            <rFont val="돋움"/>
            <family val="3"/>
            <charset val="129"/>
          </rPr>
          <t>석차등급</t>
        </r>
        <r>
          <rPr>
            <sz val="16"/>
            <color indexed="81"/>
            <rFont val="Tahoma"/>
            <family val="2"/>
          </rPr>
          <t xml:space="preserve"> </t>
        </r>
        <r>
          <rPr>
            <sz val="16"/>
            <color indexed="81"/>
            <rFont val="돋움"/>
            <family val="3"/>
            <charset val="129"/>
          </rPr>
          <t>입력</t>
        </r>
      </text>
    </comment>
    <comment ref="B18" authorId="0" shapeId="0" xr:uid="{00000000-0006-0000-0100-000002000000}">
      <text>
        <r>
          <rPr>
            <sz val="16"/>
            <color indexed="81"/>
            <rFont val="돋움"/>
            <family val="3"/>
            <charset val="129"/>
          </rPr>
          <t>이수단위수</t>
        </r>
        <r>
          <rPr>
            <sz val="16"/>
            <color indexed="81"/>
            <rFont val="Tahoma"/>
            <family val="2"/>
          </rPr>
          <t xml:space="preserve"> </t>
        </r>
        <r>
          <rPr>
            <sz val="16"/>
            <color indexed="81"/>
            <rFont val="돋움"/>
            <family val="3"/>
            <charset val="129"/>
          </rPr>
          <t>기재</t>
        </r>
        <r>
          <rPr>
            <sz val="16"/>
            <color indexed="81"/>
            <rFont val="Tahoma"/>
            <family val="2"/>
          </rPr>
          <t>(</t>
        </r>
        <r>
          <rPr>
            <sz val="16"/>
            <color indexed="81"/>
            <rFont val="돋움"/>
            <family val="3"/>
            <charset val="129"/>
          </rPr>
          <t>숫자만</t>
        </r>
        <r>
          <rPr>
            <sz val="16"/>
            <color indexed="81"/>
            <rFont val="Tahoma"/>
            <family val="2"/>
          </rPr>
          <t xml:space="preserve">)
</t>
        </r>
      </text>
    </comment>
    <comment ref="C18" authorId="0" shapeId="0" xr:uid="{00000000-0006-0000-0100-000003000000}">
      <text>
        <r>
          <rPr>
            <sz val="16"/>
            <color indexed="81"/>
            <rFont val="돋움"/>
            <family val="3"/>
            <charset val="129"/>
          </rPr>
          <t>석차등급</t>
        </r>
        <r>
          <rPr>
            <sz val="16"/>
            <color indexed="81"/>
            <rFont val="Tahoma"/>
            <family val="2"/>
          </rPr>
          <t xml:space="preserve"> </t>
        </r>
        <r>
          <rPr>
            <sz val="16"/>
            <color indexed="81"/>
            <rFont val="돋움"/>
            <family val="3"/>
            <charset val="129"/>
          </rPr>
          <t>기재</t>
        </r>
        <r>
          <rPr>
            <sz val="16"/>
            <color indexed="81"/>
            <rFont val="Tahoma"/>
            <family val="2"/>
          </rPr>
          <t>(</t>
        </r>
        <r>
          <rPr>
            <sz val="16"/>
            <color indexed="81"/>
            <rFont val="돋움"/>
            <family val="3"/>
            <charset val="129"/>
          </rPr>
          <t>숫자만</t>
        </r>
        <r>
          <rPr>
            <sz val="16"/>
            <color indexed="81"/>
            <rFont val="Tahoma"/>
            <family val="2"/>
          </rPr>
          <t>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사용자</author>
  </authors>
  <commentList>
    <comment ref="A15" authorId="0" shapeId="0" xr:uid="{00000000-0006-0000-0200-000001000000}">
      <text>
        <r>
          <rPr>
            <sz val="16"/>
            <color indexed="81"/>
            <rFont val="Tahoma"/>
            <family val="2"/>
          </rPr>
          <t>1</t>
        </r>
        <r>
          <rPr>
            <sz val="16"/>
            <color indexed="81"/>
            <rFont val="돋움"/>
            <family val="3"/>
            <charset val="129"/>
          </rPr>
          <t>학년</t>
        </r>
        <r>
          <rPr>
            <sz val="16"/>
            <color indexed="81"/>
            <rFont val="Tahoma"/>
            <family val="2"/>
          </rPr>
          <t xml:space="preserve"> 1</t>
        </r>
        <r>
          <rPr>
            <sz val="16"/>
            <color indexed="81"/>
            <rFont val="돋움"/>
            <family val="3"/>
            <charset val="129"/>
          </rPr>
          <t>학기</t>
        </r>
        <r>
          <rPr>
            <sz val="16"/>
            <color indexed="81"/>
            <rFont val="Tahoma"/>
            <family val="2"/>
          </rPr>
          <t>~ 3</t>
        </r>
        <r>
          <rPr>
            <sz val="16"/>
            <color indexed="81"/>
            <rFont val="돋움"/>
            <family val="3"/>
            <charset val="129"/>
          </rPr>
          <t>학년</t>
        </r>
        <r>
          <rPr>
            <sz val="16"/>
            <color indexed="81"/>
            <rFont val="Tahoma"/>
            <family val="2"/>
          </rPr>
          <t xml:space="preserve"> 2</t>
        </r>
        <r>
          <rPr>
            <sz val="16"/>
            <color indexed="81"/>
            <rFont val="돋움"/>
            <family val="3"/>
            <charset val="129"/>
          </rPr>
          <t>학기까지의</t>
        </r>
        <r>
          <rPr>
            <sz val="16"/>
            <color indexed="81"/>
            <rFont val="Tahoma"/>
            <family val="2"/>
          </rPr>
          <t xml:space="preserve"> </t>
        </r>
        <r>
          <rPr>
            <sz val="16"/>
            <color indexed="81"/>
            <rFont val="돋움"/>
            <family val="3"/>
            <charset val="129"/>
          </rPr>
          <t>과목별</t>
        </r>
        <r>
          <rPr>
            <sz val="16"/>
            <color indexed="81"/>
            <rFont val="Tahoma"/>
            <family val="2"/>
          </rPr>
          <t xml:space="preserve"> </t>
        </r>
        <r>
          <rPr>
            <sz val="16"/>
            <color indexed="81"/>
            <rFont val="돋움"/>
            <family val="3"/>
            <charset val="129"/>
          </rPr>
          <t>이수단위</t>
        </r>
        <r>
          <rPr>
            <sz val="16"/>
            <color indexed="81"/>
            <rFont val="Tahoma"/>
            <family val="2"/>
          </rPr>
          <t xml:space="preserve">, </t>
        </r>
        <r>
          <rPr>
            <sz val="16"/>
            <color indexed="81"/>
            <rFont val="돋움"/>
            <family val="3"/>
            <charset val="129"/>
          </rPr>
          <t>석차</t>
        </r>
        <r>
          <rPr>
            <sz val="16"/>
            <color indexed="81"/>
            <rFont val="Tahoma"/>
            <family val="2"/>
          </rPr>
          <t xml:space="preserve">, </t>
        </r>
        <r>
          <rPr>
            <sz val="16"/>
            <color indexed="81"/>
            <rFont val="돋움"/>
            <family val="3"/>
            <charset val="129"/>
          </rPr>
          <t>재적인원</t>
        </r>
        <r>
          <rPr>
            <sz val="16"/>
            <color indexed="81"/>
            <rFont val="Tahoma"/>
            <family val="2"/>
          </rPr>
          <t xml:space="preserve"> </t>
        </r>
        <r>
          <rPr>
            <sz val="16"/>
            <color indexed="81"/>
            <rFont val="돋움"/>
            <family val="3"/>
            <charset val="129"/>
          </rPr>
          <t>입력</t>
        </r>
      </text>
    </comment>
    <comment ref="B17" authorId="0" shapeId="0" xr:uid="{00000000-0006-0000-0200-000002000000}">
      <text>
        <r>
          <rPr>
            <sz val="16"/>
            <color indexed="81"/>
            <rFont val="돋움"/>
            <family val="3"/>
            <charset val="129"/>
          </rPr>
          <t>이수단위수</t>
        </r>
        <r>
          <rPr>
            <sz val="16"/>
            <color indexed="81"/>
            <rFont val="Tahoma"/>
            <family val="2"/>
          </rPr>
          <t xml:space="preserve"> </t>
        </r>
        <r>
          <rPr>
            <sz val="16"/>
            <color indexed="81"/>
            <rFont val="돋움"/>
            <family val="3"/>
            <charset val="129"/>
          </rPr>
          <t>기재</t>
        </r>
        <r>
          <rPr>
            <sz val="16"/>
            <color indexed="81"/>
            <rFont val="Tahoma"/>
            <family val="2"/>
          </rPr>
          <t>(</t>
        </r>
        <r>
          <rPr>
            <sz val="16"/>
            <color indexed="81"/>
            <rFont val="돋움"/>
            <family val="3"/>
            <charset val="129"/>
          </rPr>
          <t>숫자만</t>
        </r>
        <r>
          <rPr>
            <sz val="16"/>
            <color indexed="81"/>
            <rFont val="Tahoma"/>
            <family val="2"/>
          </rPr>
          <t xml:space="preserve">)
</t>
        </r>
      </text>
    </comment>
    <comment ref="C17" authorId="0" shapeId="0" xr:uid="{00000000-0006-0000-0200-000003000000}">
      <text>
        <r>
          <rPr>
            <sz val="16"/>
            <color indexed="81"/>
            <rFont val="돋움"/>
            <family val="3"/>
            <charset val="129"/>
          </rPr>
          <t>석차등급</t>
        </r>
        <r>
          <rPr>
            <sz val="16"/>
            <color indexed="81"/>
            <rFont val="Tahoma"/>
            <family val="2"/>
          </rPr>
          <t xml:space="preserve"> </t>
        </r>
        <r>
          <rPr>
            <sz val="16"/>
            <color indexed="81"/>
            <rFont val="돋움"/>
            <family val="3"/>
            <charset val="129"/>
          </rPr>
          <t>기재</t>
        </r>
        <r>
          <rPr>
            <sz val="16"/>
            <color indexed="81"/>
            <rFont val="Tahoma"/>
            <family val="2"/>
          </rPr>
          <t>(</t>
        </r>
        <r>
          <rPr>
            <sz val="16"/>
            <color indexed="81"/>
            <rFont val="돋움"/>
            <family val="3"/>
            <charset val="129"/>
          </rPr>
          <t>숫자만</t>
        </r>
        <r>
          <rPr>
            <sz val="16"/>
            <color indexed="81"/>
            <rFont val="Tahoma"/>
            <family val="2"/>
          </rPr>
          <t>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 shapeId="0" xr:uid="{00000000-0006-0000-0200-000004000000}">
      <text>
        <r>
          <rPr>
            <sz val="16"/>
            <color indexed="81"/>
            <rFont val="돋움"/>
            <family val="3"/>
            <charset val="129"/>
          </rPr>
          <t>재적인원</t>
        </r>
        <r>
          <rPr>
            <sz val="16"/>
            <color indexed="81"/>
            <rFont val="Tahoma"/>
            <family val="2"/>
          </rPr>
          <t xml:space="preserve"> </t>
        </r>
        <r>
          <rPr>
            <sz val="16"/>
            <color indexed="81"/>
            <rFont val="돋움"/>
            <family val="3"/>
            <charset val="129"/>
          </rPr>
          <t>기재</t>
        </r>
        <r>
          <rPr>
            <sz val="16"/>
            <color indexed="81"/>
            <rFont val="Tahoma"/>
            <family val="2"/>
          </rPr>
          <t>(</t>
        </r>
        <r>
          <rPr>
            <sz val="16"/>
            <color indexed="81"/>
            <rFont val="돋움"/>
            <family val="3"/>
            <charset val="129"/>
          </rPr>
          <t>숫자만</t>
        </r>
        <r>
          <rPr>
            <sz val="16"/>
            <color indexed="81"/>
            <rFont val="Tahoma"/>
            <family val="2"/>
          </rPr>
          <t>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사용자</author>
  </authors>
  <commentList>
    <comment ref="A16" authorId="0" shapeId="0" xr:uid="{00000000-0006-0000-0300-000001000000}">
      <text>
        <r>
          <rPr>
            <sz val="16"/>
            <color indexed="81"/>
            <rFont val="Tahoma"/>
            <family val="2"/>
          </rPr>
          <t>1</t>
        </r>
        <r>
          <rPr>
            <sz val="16"/>
            <color indexed="81"/>
            <rFont val="돋움"/>
            <family val="3"/>
            <charset val="129"/>
          </rPr>
          <t>학년</t>
        </r>
        <r>
          <rPr>
            <sz val="16"/>
            <color indexed="81"/>
            <rFont val="Tahoma"/>
            <family val="2"/>
          </rPr>
          <t xml:space="preserve"> 1</t>
        </r>
        <r>
          <rPr>
            <sz val="16"/>
            <color indexed="81"/>
            <rFont val="돋움"/>
            <family val="3"/>
            <charset val="129"/>
          </rPr>
          <t>학기</t>
        </r>
        <r>
          <rPr>
            <sz val="16"/>
            <color indexed="81"/>
            <rFont val="Tahoma"/>
            <family val="2"/>
          </rPr>
          <t>~ 3</t>
        </r>
        <r>
          <rPr>
            <sz val="16"/>
            <color indexed="81"/>
            <rFont val="돋움"/>
            <family val="3"/>
            <charset val="129"/>
          </rPr>
          <t>학년</t>
        </r>
        <r>
          <rPr>
            <sz val="16"/>
            <color indexed="81"/>
            <rFont val="Tahoma"/>
            <family val="2"/>
          </rPr>
          <t xml:space="preserve"> 2</t>
        </r>
        <r>
          <rPr>
            <sz val="16"/>
            <color indexed="81"/>
            <rFont val="돋움"/>
            <family val="3"/>
            <charset val="129"/>
          </rPr>
          <t>학기까지의</t>
        </r>
        <r>
          <rPr>
            <sz val="16"/>
            <color indexed="81"/>
            <rFont val="Tahoma"/>
            <family val="2"/>
          </rPr>
          <t xml:space="preserve"> </t>
        </r>
        <r>
          <rPr>
            <sz val="16"/>
            <color indexed="81"/>
            <rFont val="돋움"/>
            <family val="3"/>
            <charset val="129"/>
          </rPr>
          <t>과목별</t>
        </r>
        <r>
          <rPr>
            <sz val="16"/>
            <color indexed="81"/>
            <rFont val="Tahoma"/>
            <family val="2"/>
          </rPr>
          <t xml:space="preserve"> </t>
        </r>
        <r>
          <rPr>
            <sz val="16"/>
            <color indexed="81"/>
            <rFont val="돋움"/>
            <family val="3"/>
            <charset val="129"/>
          </rPr>
          <t>이수단위</t>
        </r>
        <r>
          <rPr>
            <sz val="16"/>
            <color indexed="81"/>
            <rFont val="Tahoma"/>
            <family val="2"/>
          </rPr>
          <t xml:space="preserve">, </t>
        </r>
        <r>
          <rPr>
            <sz val="16"/>
            <color indexed="81"/>
            <rFont val="돋움"/>
            <family val="3"/>
            <charset val="129"/>
          </rPr>
          <t>석차등급</t>
        </r>
        <r>
          <rPr>
            <sz val="16"/>
            <color indexed="81"/>
            <rFont val="Tahoma"/>
            <family val="2"/>
          </rPr>
          <t xml:space="preserve"> </t>
        </r>
        <r>
          <rPr>
            <sz val="16"/>
            <color indexed="81"/>
            <rFont val="돋움"/>
            <family val="3"/>
            <charset val="129"/>
          </rPr>
          <t>입력</t>
        </r>
      </text>
    </comment>
    <comment ref="B18" authorId="0" shapeId="0" xr:uid="{00000000-0006-0000-0300-000002000000}">
      <text>
        <r>
          <rPr>
            <sz val="16"/>
            <color indexed="81"/>
            <rFont val="돋움"/>
            <family val="3"/>
            <charset val="129"/>
          </rPr>
          <t>이수단위수</t>
        </r>
        <r>
          <rPr>
            <sz val="16"/>
            <color indexed="81"/>
            <rFont val="Tahoma"/>
            <family val="2"/>
          </rPr>
          <t xml:space="preserve"> </t>
        </r>
        <r>
          <rPr>
            <sz val="16"/>
            <color indexed="81"/>
            <rFont val="돋움"/>
            <family val="3"/>
            <charset val="129"/>
          </rPr>
          <t>기재</t>
        </r>
        <r>
          <rPr>
            <sz val="16"/>
            <color indexed="81"/>
            <rFont val="Tahoma"/>
            <family val="2"/>
          </rPr>
          <t>(</t>
        </r>
        <r>
          <rPr>
            <sz val="16"/>
            <color indexed="81"/>
            <rFont val="돋움"/>
            <family val="3"/>
            <charset val="129"/>
          </rPr>
          <t>숫자만</t>
        </r>
        <r>
          <rPr>
            <sz val="16"/>
            <color indexed="81"/>
            <rFont val="Tahoma"/>
            <family val="2"/>
          </rPr>
          <t xml:space="preserve">)
</t>
        </r>
      </text>
    </comment>
    <comment ref="C18" authorId="0" shapeId="0" xr:uid="{00000000-0006-0000-0300-000003000000}">
      <text>
        <r>
          <rPr>
            <sz val="16"/>
            <color indexed="81"/>
            <rFont val="돋움"/>
            <family val="3"/>
            <charset val="129"/>
          </rPr>
          <t>성적등급</t>
        </r>
        <r>
          <rPr>
            <sz val="16"/>
            <color indexed="81"/>
            <rFont val="Tahoma"/>
            <family val="2"/>
          </rPr>
          <t xml:space="preserve"> </t>
        </r>
        <r>
          <rPr>
            <sz val="16"/>
            <color indexed="81"/>
            <rFont val="돋움"/>
            <family val="3"/>
            <charset val="129"/>
          </rPr>
          <t xml:space="preserve">기재
</t>
        </r>
        <r>
          <rPr>
            <sz val="16"/>
            <color indexed="81"/>
            <rFont val="Tahoma"/>
            <family val="2"/>
          </rPr>
          <t>(</t>
        </r>
        <r>
          <rPr>
            <sz val="16"/>
            <color indexed="81"/>
            <rFont val="돋움"/>
            <family val="3"/>
            <charset val="129"/>
          </rPr>
          <t>수</t>
        </r>
        <r>
          <rPr>
            <sz val="16"/>
            <color indexed="81"/>
            <rFont val="Tahoma"/>
            <family val="2"/>
          </rPr>
          <t>,</t>
        </r>
        <r>
          <rPr>
            <sz val="16"/>
            <color indexed="81"/>
            <rFont val="돋움"/>
            <family val="3"/>
            <charset val="129"/>
          </rPr>
          <t>우</t>
        </r>
        <r>
          <rPr>
            <sz val="16"/>
            <color indexed="81"/>
            <rFont val="Tahoma"/>
            <family val="2"/>
          </rPr>
          <t>,</t>
        </r>
        <r>
          <rPr>
            <sz val="16"/>
            <color indexed="81"/>
            <rFont val="돋움"/>
            <family val="3"/>
            <charset val="129"/>
          </rPr>
          <t>미</t>
        </r>
        <r>
          <rPr>
            <sz val="16"/>
            <color indexed="81"/>
            <rFont val="Tahoma"/>
            <family val="2"/>
          </rPr>
          <t>,</t>
        </r>
        <r>
          <rPr>
            <sz val="16"/>
            <color indexed="81"/>
            <rFont val="돋움"/>
            <family val="3"/>
            <charset val="129"/>
          </rPr>
          <t>양</t>
        </r>
        <r>
          <rPr>
            <sz val="16"/>
            <color indexed="81"/>
            <rFont val="Tahoma"/>
            <family val="2"/>
          </rPr>
          <t>,</t>
        </r>
        <r>
          <rPr>
            <sz val="16"/>
            <color indexed="81"/>
            <rFont val="돋움"/>
            <family val="3"/>
            <charset val="129"/>
          </rPr>
          <t>가</t>
        </r>
        <r>
          <rPr>
            <sz val="16"/>
            <color indexed="81"/>
            <rFont val="Tahoma"/>
            <family val="2"/>
          </rPr>
          <t xml:space="preserve"> </t>
        </r>
        <r>
          <rPr>
            <sz val="16"/>
            <color indexed="81"/>
            <rFont val="돋움"/>
            <family val="3"/>
            <charset val="129"/>
          </rPr>
          <t>중</t>
        </r>
        <r>
          <rPr>
            <sz val="16"/>
            <color indexed="81"/>
            <rFont val="Tahoma"/>
            <family val="2"/>
          </rPr>
          <t xml:space="preserve"> </t>
        </r>
        <r>
          <rPr>
            <sz val="16"/>
            <color indexed="81"/>
            <rFont val="돋움"/>
            <family val="3"/>
            <charset val="129"/>
          </rPr>
          <t>취득등급</t>
        </r>
        <r>
          <rPr>
            <sz val="16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<sst xmlns="http://schemas.openxmlformats.org/spreadsheetml/2006/main" count="292" uniqueCount="146">
  <si>
    <t>등급</t>
    <phoneticPr fontId="3" type="noConversion"/>
  </si>
  <si>
    <t>백분위</t>
    <phoneticPr fontId="3" type="noConversion"/>
  </si>
  <si>
    <t>1학년 1학기</t>
    <phoneticPr fontId="3" type="noConversion"/>
  </si>
  <si>
    <t>과목</t>
    <phoneticPr fontId="3" type="noConversion"/>
  </si>
  <si>
    <t>석차등급</t>
    <phoneticPr fontId="3" type="noConversion"/>
  </si>
  <si>
    <t>단위수×등급</t>
    <phoneticPr fontId="3" type="noConversion"/>
  </si>
  <si>
    <t>1학년 2학기</t>
    <phoneticPr fontId="3" type="noConversion"/>
  </si>
  <si>
    <t>2학년 1학기</t>
    <phoneticPr fontId="3" type="noConversion"/>
  </si>
  <si>
    <t>2학년 2학기</t>
    <phoneticPr fontId="3" type="noConversion"/>
  </si>
  <si>
    <t>3학년 1학기</t>
    <phoneticPr fontId="3" type="noConversion"/>
  </si>
  <si>
    <t>3학년 2학기</t>
    <phoneticPr fontId="3" type="noConversion"/>
  </si>
  <si>
    <t>합계</t>
    <phoneticPr fontId="3" type="noConversion"/>
  </si>
  <si>
    <t>총 이수단위</t>
    <phoneticPr fontId="3" type="noConversion"/>
  </si>
  <si>
    <t>종합 내신등급</t>
    <phoneticPr fontId="3" type="noConversion"/>
  </si>
  <si>
    <t>석차</t>
    <phoneticPr fontId="3" type="noConversion"/>
  </si>
  <si>
    <t>재적인원</t>
    <phoneticPr fontId="3" type="noConversion"/>
  </si>
  <si>
    <t>석차백분위</t>
    <phoneticPr fontId="3" type="noConversion"/>
  </si>
  <si>
    <t>과목별석차백분위</t>
    <phoneticPr fontId="3" type="noConversion"/>
  </si>
  <si>
    <t>1학년 2학기</t>
    <phoneticPr fontId="3" type="noConversion"/>
  </si>
  <si>
    <t>2학년 1학기</t>
    <phoneticPr fontId="3" type="noConversion"/>
  </si>
  <si>
    <t>2학년 2학기</t>
    <phoneticPr fontId="3" type="noConversion"/>
  </si>
  <si>
    <t>3학년 1학기</t>
    <phoneticPr fontId="3" type="noConversion"/>
  </si>
  <si>
    <t>3학년 2학기</t>
    <phoneticPr fontId="3" type="noConversion"/>
  </si>
  <si>
    <t>총이수단위</t>
    <phoneticPr fontId="3" type="noConversion"/>
  </si>
  <si>
    <t>1학년 1학기</t>
    <phoneticPr fontId="3" type="noConversion"/>
  </si>
  <si>
    <t>과목명</t>
    <phoneticPr fontId="3" type="noConversion"/>
  </si>
  <si>
    <t>이수단위</t>
    <phoneticPr fontId="3" type="noConversion"/>
  </si>
  <si>
    <t>등급</t>
    <phoneticPr fontId="3" type="noConversion"/>
  </si>
  <si>
    <t>등급변환</t>
    <phoneticPr fontId="3" type="noConversion"/>
  </si>
  <si>
    <t>수</t>
    <phoneticPr fontId="3" type="noConversion"/>
  </si>
  <si>
    <t>우</t>
    <phoneticPr fontId="3" type="noConversion"/>
  </si>
  <si>
    <t>미</t>
    <phoneticPr fontId="3" type="noConversion"/>
  </si>
  <si>
    <t>양</t>
    <phoneticPr fontId="3" type="noConversion"/>
  </si>
  <si>
    <t>가</t>
    <phoneticPr fontId="3" type="noConversion"/>
  </si>
  <si>
    <t>취득점수</t>
    <phoneticPr fontId="3" type="noConversion"/>
  </si>
  <si>
    <t>전학년 평점</t>
    <phoneticPr fontId="3" type="noConversion"/>
  </si>
  <si>
    <t>합계</t>
    <phoneticPr fontId="3" type="noConversion"/>
  </si>
  <si>
    <t>2학년 1학기</t>
    <phoneticPr fontId="3" type="noConversion"/>
  </si>
  <si>
    <t>2학년 2학기</t>
    <phoneticPr fontId="3" type="noConversion"/>
  </si>
  <si>
    <t>3학년 1학기</t>
    <phoneticPr fontId="3" type="noConversion"/>
  </si>
  <si>
    <t>3학년 2학기</t>
    <phoneticPr fontId="3" type="noConversion"/>
  </si>
  <si>
    <t>수</t>
    <phoneticPr fontId="3" type="noConversion"/>
  </si>
  <si>
    <t>우</t>
    <phoneticPr fontId="3" type="noConversion"/>
  </si>
  <si>
    <t>백분율</t>
    <phoneticPr fontId="3" type="noConversion"/>
  </si>
  <si>
    <t>고등학교 내신등급 산출방법 - 2008년 이후 고등학교 졸업(예정)자</t>
    <phoneticPr fontId="3" type="noConversion"/>
  </si>
  <si>
    <t>고등학교 내신등급 산출방법 - 2007년 이전 고등학교 졸업자
* 교과목별 석차가 성적표에 나오는 경우</t>
    <phoneticPr fontId="3" type="noConversion"/>
  </si>
  <si>
    <t>백분율</t>
    <phoneticPr fontId="3" type="noConversion"/>
  </si>
  <si>
    <t>(예시)수학</t>
    <phoneticPr fontId="3" type="noConversion"/>
  </si>
  <si>
    <t>(예시)국어</t>
    <phoneticPr fontId="3" type="noConversion"/>
  </si>
  <si>
    <t>(예시)지구과학</t>
    <phoneticPr fontId="3" type="noConversion"/>
  </si>
  <si>
    <t>(예시)기술가정</t>
    <phoneticPr fontId="3" type="noConversion"/>
  </si>
  <si>
    <t>(예시)도덕</t>
    <phoneticPr fontId="3" type="noConversion"/>
  </si>
  <si>
    <t>(예시)경제</t>
    <phoneticPr fontId="3" type="noConversion"/>
  </si>
  <si>
    <t>(예시)사회문화</t>
    <phoneticPr fontId="3" type="noConversion"/>
  </si>
  <si>
    <t>고등학교 내신등급 산출방법 - 2007년 이전 고등학교 졸업자
* 수우미양가로 성적표에 나오는 경우</t>
    <phoneticPr fontId="3" type="noConversion"/>
  </si>
  <si>
    <t>(예시)교련</t>
    <phoneticPr fontId="3" type="noConversion"/>
  </si>
  <si>
    <t>(예시)음악</t>
    <phoneticPr fontId="3" type="noConversion"/>
  </si>
  <si>
    <t>(예시)미술</t>
    <phoneticPr fontId="3" type="noConversion"/>
  </si>
  <si>
    <t>(예시)한문1</t>
    <phoneticPr fontId="3" type="noConversion"/>
  </si>
  <si>
    <t>(예시)영어1</t>
    <phoneticPr fontId="3" type="noConversion"/>
  </si>
  <si>
    <t>(예시)일어</t>
    <phoneticPr fontId="3" type="noConversion"/>
  </si>
  <si>
    <t>(예시)가정</t>
    <phoneticPr fontId="3" type="noConversion"/>
  </si>
  <si>
    <t>(예시)가사</t>
    <phoneticPr fontId="3" type="noConversion"/>
  </si>
  <si>
    <t>구분</t>
    <phoneticPr fontId="3" type="noConversion"/>
  </si>
  <si>
    <t>기준</t>
    <phoneticPr fontId="3" type="noConversion"/>
  </si>
  <si>
    <t>내신등급 기준</t>
    <phoneticPr fontId="3" type="noConversion"/>
  </si>
  <si>
    <t>석차 기준</t>
    <phoneticPr fontId="3" type="noConversion"/>
  </si>
  <si>
    <t>수우미양가 기준</t>
    <phoneticPr fontId="3" type="noConversion"/>
  </si>
  <si>
    <t>백분위 계산시트 이동</t>
    <phoneticPr fontId="3" type="noConversion"/>
  </si>
  <si>
    <t>비고</t>
    <phoneticPr fontId="3" type="noConversion"/>
  </si>
  <si>
    <t>검정고시</t>
    <phoneticPr fontId="3" type="noConversion"/>
  </si>
  <si>
    <t>별도 변환 없이 취득 평균점수 입력</t>
    <phoneticPr fontId="3" type="noConversion"/>
  </si>
  <si>
    <t>서울대학교치과병원 인사복지팀</t>
    <phoneticPr fontId="3" type="noConversion"/>
  </si>
  <si>
    <t>■ 안내사항</t>
    <phoneticPr fontId="3" type="noConversion"/>
  </si>
  <si>
    <r>
      <t xml:space="preserve">  □ </t>
    </r>
    <r>
      <rPr>
        <b/>
        <sz val="18"/>
        <color theme="1"/>
        <rFont val="맑은 고딕"/>
        <family val="3"/>
        <charset val="129"/>
        <scheme val="minor"/>
      </rPr>
      <t>3년 동안의 전 과목 성적 기입 원칙</t>
    </r>
    <phoneticPr fontId="3" type="noConversion"/>
  </si>
  <si>
    <t xml:space="preserve">  □ 특성화고 및 마이스터고 전공과목에 대한 내신등급 산정 : A등급-1등급 / B등급-3등급 / C등급-5등급 / D등급-7등급 / E등급-9등급 으로 변환하여 작성</t>
    <phoneticPr fontId="3" type="noConversion"/>
  </si>
  <si>
    <t xml:space="preserve">  □ (예시)로 작성되어 있는 부분은 지우고 본인 성적 기입. 작성된 성적에 맞춰 백분율 자동 계산</t>
    <phoneticPr fontId="3" type="noConversion"/>
  </si>
  <si>
    <r>
      <t xml:space="preserve">  □ </t>
    </r>
    <r>
      <rPr>
        <b/>
        <sz val="18"/>
        <color theme="1"/>
        <rFont val="맑은 고딕"/>
        <family val="3"/>
        <charset val="129"/>
        <scheme val="minor"/>
      </rPr>
      <t>입력제외과목</t>
    </r>
    <r>
      <rPr>
        <sz val="18"/>
        <color theme="1"/>
        <rFont val="맑은 고딕"/>
        <family val="3"/>
        <charset val="129"/>
        <scheme val="minor"/>
      </rPr>
      <t xml:space="preserve"> : 성적증명서 상 등급이</t>
    </r>
    <r>
      <rPr>
        <b/>
        <sz val="18"/>
        <color theme="1"/>
        <rFont val="맑은 고딕"/>
        <family val="3"/>
        <charset val="129"/>
        <scheme val="minor"/>
      </rPr>
      <t xml:space="preserve"> '우수', '보통', '미흡, '이수', '미이수' </t>
    </r>
    <r>
      <rPr>
        <sz val="18"/>
        <color theme="1"/>
        <rFont val="맑은 고딕"/>
        <family val="3"/>
        <charset val="129"/>
        <scheme val="minor"/>
      </rPr>
      <t>등으로 표시되는 과목(이수단위만 있고 성적이 나오지 않는 과목)</t>
    </r>
    <phoneticPr fontId="3" type="noConversion"/>
  </si>
  <si>
    <t>■ 환산 결과</t>
    <phoneticPr fontId="3" type="noConversion"/>
  </si>
  <si>
    <t>■ 성적입력</t>
    <phoneticPr fontId="3" type="noConversion"/>
  </si>
  <si>
    <r>
      <t>고등학교 성적 체계에 따른 백분위 계산 방법에 대해 안내드립니다. 
각 시트별 안내사항 및 작성예시를 확인한 후,</t>
    </r>
    <r>
      <rPr>
        <b/>
        <u/>
        <sz val="11"/>
        <color theme="1"/>
        <rFont val="맑은 고딕"/>
        <family val="3"/>
        <charset val="129"/>
        <scheme val="minor"/>
      </rPr>
      <t xml:space="preserve"> "성적입력" 란에 본인의 성적을 입력</t>
    </r>
    <r>
      <rPr>
        <sz val="11"/>
        <color theme="1"/>
        <rFont val="맑은 고딕"/>
        <family val="2"/>
        <charset val="129"/>
        <scheme val="minor"/>
      </rPr>
      <t xml:space="preserve">하면 
</t>
    </r>
    <r>
      <rPr>
        <b/>
        <u/>
        <sz val="11"/>
        <color theme="1"/>
        <rFont val="맑은 고딕"/>
        <family val="3"/>
        <charset val="129"/>
        <scheme val="minor"/>
      </rPr>
      <t>"환산 점수"란에 본인의 백분율 환산 점수가 계산</t>
    </r>
    <r>
      <rPr>
        <sz val="11"/>
        <color theme="1"/>
        <rFont val="맑은 고딕"/>
        <family val="2"/>
        <charset val="129"/>
        <scheme val="minor"/>
      </rPr>
      <t xml:space="preserve">됩니다.
이 </t>
    </r>
    <r>
      <rPr>
        <b/>
        <u/>
        <sz val="11"/>
        <color theme="1"/>
        <rFont val="맑은 고딕"/>
        <family val="3"/>
        <charset val="129"/>
        <scheme val="minor"/>
      </rPr>
      <t>"백분율 환산 점수"를 입사지원서의 고등학교 성적란에 기재</t>
    </r>
    <r>
      <rPr>
        <sz val="11"/>
        <color theme="1"/>
        <rFont val="맑은 고딕"/>
        <family val="2"/>
        <charset val="129"/>
        <scheme val="minor"/>
      </rPr>
      <t xml:space="preserve">하여 주시기 바라며, 
</t>
    </r>
    <r>
      <rPr>
        <b/>
        <u/>
        <sz val="11"/>
        <color theme="1"/>
        <rFont val="맑은 고딕"/>
        <family val="3"/>
        <charset val="129"/>
        <scheme val="minor"/>
      </rPr>
      <t>허위기재·입력착오 등</t>
    </r>
    <r>
      <rPr>
        <sz val="11"/>
        <color theme="1"/>
        <rFont val="맑은 고딕"/>
        <family val="2"/>
        <charset val="129"/>
        <scheme val="minor"/>
      </rPr>
      <t xml:space="preserve">으로 인해 계산에 오류가 발생하는 경우 </t>
    </r>
    <r>
      <rPr>
        <b/>
        <u/>
        <sz val="11"/>
        <color theme="1"/>
        <rFont val="맑은 고딕"/>
        <family val="3"/>
        <charset val="129"/>
        <scheme val="minor"/>
      </rPr>
      <t>지원자의 귀착으로 불이익</t>
    </r>
    <r>
      <rPr>
        <sz val="11"/>
        <color theme="1"/>
        <rFont val="맑은 고딕"/>
        <family val="2"/>
        <charset val="129"/>
        <scheme val="minor"/>
      </rPr>
      <t>을 받으실 수 있으니 
오류가 발생하지 않도록 정확히 계산하여 주시기 바랍니다.</t>
    </r>
    <phoneticPr fontId="3" type="noConversion"/>
  </si>
  <si>
    <r>
      <t xml:space="preserve">  □ </t>
    </r>
    <r>
      <rPr>
        <b/>
        <sz val="18"/>
        <color theme="1"/>
        <rFont val="맑은 고딕"/>
        <family val="3"/>
        <charset val="129"/>
        <scheme val="minor"/>
      </rPr>
      <t>산출기간</t>
    </r>
    <r>
      <rPr>
        <sz val="18"/>
        <color theme="1"/>
        <rFont val="맑은 고딕"/>
        <family val="2"/>
        <charset val="129"/>
        <scheme val="minor"/>
      </rPr>
      <t xml:space="preserve"> : 고등학교 1학년 1학기 ~ 3학년 2학기 (단, 고등학교 졸업예정자의 경우 3학년 1학기 성적까지 입력)</t>
    </r>
    <phoneticPr fontId="3" type="noConversion"/>
  </si>
  <si>
    <r>
      <t xml:space="preserve"> □ </t>
    </r>
    <r>
      <rPr>
        <b/>
        <sz val="18"/>
        <color theme="1"/>
        <rFont val="맑은 고딕"/>
        <family val="3"/>
        <charset val="129"/>
        <scheme val="minor"/>
      </rPr>
      <t>3년 동안의 전 과목 성적 기입 원칙</t>
    </r>
    <phoneticPr fontId="3" type="noConversion"/>
  </si>
  <si>
    <r>
      <t xml:space="preserve"> □ </t>
    </r>
    <r>
      <rPr>
        <b/>
        <sz val="18"/>
        <color theme="1"/>
        <rFont val="맑은 고딕"/>
        <family val="3"/>
        <charset val="129"/>
        <scheme val="minor"/>
      </rPr>
      <t>입력제외과목</t>
    </r>
    <r>
      <rPr>
        <sz val="18"/>
        <color theme="1"/>
        <rFont val="맑은 고딕"/>
        <family val="3"/>
        <charset val="129"/>
        <scheme val="minor"/>
      </rPr>
      <t xml:space="preserve"> : 성적증명서 상 등급이</t>
    </r>
    <r>
      <rPr>
        <b/>
        <sz val="18"/>
        <color theme="1"/>
        <rFont val="맑은 고딕"/>
        <family val="3"/>
        <charset val="129"/>
        <scheme val="minor"/>
      </rPr>
      <t xml:space="preserve"> '우수', '보통', '미흡, '이수', '미이수' </t>
    </r>
    <r>
      <rPr>
        <sz val="18"/>
        <color theme="1"/>
        <rFont val="맑은 고딕"/>
        <family val="3"/>
        <charset val="129"/>
        <scheme val="minor"/>
      </rPr>
      <t>등으로 표시되는 과목(이수단위만 있고 성적이 나오지 않는 과목)</t>
    </r>
    <phoneticPr fontId="3" type="noConversion"/>
  </si>
  <si>
    <t xml:space="preserve"> □ (예시)로 작성되어 있는 부분은 지우고 본인 성적 기입. 작성된 성적에 맞춰 백분율 자동 계산</t>
    <phoneticPr fontId="3" type="noConversion"/>
  </si>
  <si>
    <t>환산점수</t>
    <phoneticPr fontId="3" type="noConversion"/>
  </si>
  <si>
    <r>
      <t xml:space="preserve"> □ </t>
    </r>
    <r>
      <rPr>
        <b/>
        <sz val="18"/>
        <color theme="1"/>
        <rFont val="맑은 고딕"/>
        <family val="3"/>
        <charset val="129"/>
        <scheme val="minor"/>
      </rPr>
      <t>산출기간</t>
    </r>
    <r>
      <rPr>
        <sz val="18"/>
        <color theme="1"/>
        <rFont val="맑은 고딕"/>
        <family val="2"/>
        <charset val="129"/>
        <scheme val="minor"/>
      </rPr>
      <t xml:space="preserve"> : 고등학교 1학년 1학기 ~ 3학년 2학기</t>
    </r>
    <phoneticPr fontId="3" type="noConversion"/>
  </si>
  <si>
    <r>
      <t xml:space="preserve"> □ 성적표에 교과목별 </t>
    </r>
    <r>
      <rPr>
        <b/>
        <sz val="18"/>
        <color theme="1"/>
        <rFont val="맑은 고딕"/>
        <family val="3"/>
        <charset val="129"/>
        <scheme val="minor"/>
      </rPr>
      <t>수우미양가, 석차 같이 나와있는 경우</t>
    </r>
    <r>
      <rPr>
        <sz val="18"/>
        <color theme="1"/>
        <rFont val="맑은 고딕"/>
        <family val="3"/>
        <charset val="129"/>
        <scheme val="minor"/>
      </rPr>
      <t xml:space="preserve">에는 </t>
    </r>
    <r>
      <rPr>
        <b/>
        <sz val="18"/>
        <color theme="1"/>
        <rFont val="맑은 고딕"/>
        <family val="3"/>
        <charset val="129"/>
        <scheme val="minor"/>
      </rPr>
      <t>석차를 기준으로 작성</t>
    </r>
    <phoneticPr fontId="3" type="noConversion"/>
  </si>
  <si>
    <r>
      <t xml:space="preserve"> □ </t>
    </r>
    <r>
      <rPr>
        <b/>
        <sz val="18"/>
        <color theme="1"/>
        <rFont val="맑은 고딕"/>
        <family val="3"/>
        <charset val="129"/>
        <scheme val="minor"/>
      </rPr>
      <t>3년 동안의 전 과목 성적 기입 원칙</t>
    </r>
    <phoneticPr fontId="3" type="noConversion"/>
  </si>
  <si>
    <t>환산점수</t>
    <phoneticPr fontId="3" type="noConversion"/>
  </si>
  <si>
    <r>
      <t xml:space="preserve"> □ 성적표에 교과목별 </t>
    </r>
    <r>
      <rPr>
        <b/>
        <sz val="18"/>
        <color theme="1"/>
        <rFont val="맑은 고딕"/>
        <family val="3"/>
        <charset val="129"/>
        <scheme val="minor"/>
      </rPr>
      <t>수우미양가, 석차 같이 나와있는 경우</t>
    </r>
    <r>
      <rPr>
        <sz val="18"/>
        <color theme="1"/>
        <rFont val="맑은 고딕"/>
        <family val="3"/>
        <charset val="129"/>
        <scheme val="minor"/>
      </rPr>
      <t xml:space="preserve">에는 </t>
    </r>
    <r>
      <rPr>
        <b/>
        <sz val="18"/>
        <color theme="1"/>
        <rFont val="맑은 고딕"/>
        <family val="3"/>
        <charset val="129"/>
        <scheme val="minor"/>
      </rPr>
      <t>석차 입력 화면에서 작성</t>
    </r>
    <phoneticPr fontId="3" type="noConversion"/>
  </si>
  <si>
    <t>■ 작성 안내</t>
    <phoneticPr fontId="3" type="noConversion"/>
  </si>
  <si>
    <t>■ 성적체계 기준</t>
    <phoneticPr fontId="3" type="noConversion"/>
  </si>
  <si>
    <t>이수단위</t>
  </si>
  <si>
    <r>
      <t xml:space="preserve"> □ 성적입력란 </t>
    </r>
    <r>
      <rPr>
        <b/>
        <sz val="18"/>
        <color theme="1"/>
        <rFont val="맑은 고딕"/>
        <family val="3"/>
        <charset val="129"/>
        <scheme val="minor"/>
      </rPr>
      <t>노란색 음영 부분에 과목명, 이수단위, 석차, 재적인원(재적수) 기입</t>
    </r>
    <r>
      <rPr>
        <sz val="18"/>
        <color theme="1"/>
        <rFont val="맑은 고딕"/>
        <family val="3"/>
        <charset val="129"/>
        <scheme val="minor"/>
      </rPr>
      <t xml:space="preserve"> 후 나온 </t>
    </r>
    <r>
      <rPr>
        <b/>
        <sz val="18"/>
        <color theme="1"/>
        <rFont val="맑은 고딕"/>
        <family val="3"/>
        <charset val="129"/>
        <scheme val="minor"/>
      </rPr>
      <t>백분율을 지원서 작성화면에 입력</t>
    </r>
    <r>
      <rPr>
        <sz val="18"/>
        <color theme="1"/>
        <rFont val="맑은 고딕"/>
        <family val="3"/>
        <charset val="129"/>
        <scheme val="minor"/>
      </rPr>
      <t xml:space="preserve"> / 숫자로만 입력</t>
    </r>
    <phoneticPr fontId="3" type="noConversion"/>
  </si>
  <si>
    <r>
      <t xml:space="preserve">  □ 성적입력란 </t>
    </r>
    <r>
      <rPr>
        <b/>
        <sz val="18"/>
        <color theme="1"/>
        <rFont val="맑은 고딕"/>
        <family val="3"/>
        <charset val="129"/>
        <scheme val="minor"/>
      </rPr>
      <t>노란색 음영 부분에 과목명, 이수단위, 석차등급(숫자로만 작성) 기입</t>
    </r>
    <r>
      <rPr>
        <sz val="18"/>
        <color theme="1"/>
        <rFont val="맑은 고딕"/>
        <family val="3"/>
        <charset val="129"/>
        <scheme val="minor"/>
      </rPr>
      <t xml:space="preserve"> 후 나온 </t>
    </r>
    <r>
      <rPr>
        <b/>
        <sz val="18"/>
        <color theme="1"/>
        <rFont val="맑은 고딕"/>
        <family val="3"/>
        <charset val="129"/>
        <scheme val="minor"/>
      </rPr>
      <t>백분율을 지원서 작성화면에 입력</t>
    </r>
    <r>
      <rPr>
        <sz val="18"/>
        <color theme="1"/>
        <rFont val="맑은 고딕"/>
        <family val="3"/>
        <charset val="129"/>
        <scheme val="minor"/>
      </rPr>
      <t>(성취도등급 입력X)</t>
    </r>
    <phoneticPr fontId="3" type="noConversion"/>
  </si>
  <si>
    <r>
      <t xml:space="preserve"> □ 성적입력란 </t>
    </r>
    <r>
      <rPr>
        <b/>
        <sz val="18"/>
        <color theme="1"/>
        <rFont val="맑은 고딕"/>
        <family val="3"/>
        <charset val="129"/>
        <scheme val="minor"/>
      </rPr>
      <t>노란색 음영 부분에 과목명, 이수단위수, 등급(수우미양가) 기입</t>
    </r>
    <r>
      <rPr>
        <sz val="18"/>
        <color theme="1"/>
        <rFont val="맑은 고딕"/>
        <family val="3"/>
        <charset val="129"/>
        <scheme val="minor"/>
      </rPr>
      <t xml:space="preserve"> 후 나온</t>
    </r>
    <r>
      <rPr>
        <b/>
        <sz val="18"/>
        <color theme="1"/>
        <rFont val="맑은 고딕"/>
        <family val="3"/>
        <charset val="129"/>
        <scheme val="minor"/>
      </rPr>
      <t xml:space="preserve"> 백분율을 지원서 작성화면에 입력</t>
    </r>
    <phoneticPr fontId="3" type="noConversion"/>
  </si>
  <si>
    <t>고등학교 교과목별 성적이 1등·2등·3등과 같이 석차기준인 경우</t>
    <phoneticPr fontId="3" type="noConversion"/>
  </si>
  <si>
    <t>고등학교 교과목별 성적이 수·우·미·양·가 5단계 등급 기준인 경우</t>
    <phoneticPr fontId="3" type="noConversion"/>
  </si>
  <si>
    <t>고등학교 교과목별 성적이 1등급·2등급·A등급·B등급과 같이 등급기준인 경우</t>
    <phoneticPr fontId="3" type="noConversion"/>
  </si>
  <si>
    <t>미</t>
  </si>
  <si>
    <t>양</t>
  </si>
  <si>
    <t>가</t>
  </si>
  <si>
    <t>원무직, 간호원무직 고등학교 성적 백분위 계산 기준</t>
    <phoneticPr fontId="3" type="noConversion"/>
  </si>
  <si>
    <r>
      <rPr>
        <u/>
        <sz val="11"/>
        <color theme="1"/>
        <rFont val="맑은 고딕"/>
        <family val="3"/>
        <charset val="129"/>
        <scheme val="minor"/>
      </rPr>
      <t>서류합격자</t>
    </r>
    <r>
      <rPr>
        <sz val="11"/>
        <color theme="1"/>
        <rFont val="맑은 고딕"/>
        <family val="2"/>
        <charset val="129"/>
        <scheme val="minor"/>
      </rPr>
      <t>의 경우, 면접전형 당일 성적 백분위 계산 파일을 출력하여 제출해주시기 바랍니다.</t>
    </r>
    <phoneticPr fontId="3" type="noConversion"/>
  </si>
  <si>
    <t>■ 서류합격자의 경우, 면접전형 당일 성적 백분위 계산 결과를 출력하여 제출해주시기 바랍니다.</t>
    <phoneticPr fontId="3" type="noConversion"/>
  </si>
  <si>
    <t>생월일(MMDD) :</t>
    <phoneticPr fontId="3" type="noConversion"/>
  </si>
  <si>
    <t>상기 본인은 위의 입력된 성적자료가 사실임을 확인하며, 만약 사실이 아닐시 불합격 등 불이익을 받을 수 있음을 확인합니다.</t>
    <phoneticPr fontId="3" type="noConversion"/>
  </si>
  <si>
    <t>년              월              일</t>
  </si>
  <si>
    <t>성명 :                             (인) 또는 서명</t>
    <phoneticPr fontId="3" type="noConversion"/>
  </si>
  <si>
    <t>성명 :                            (인) 또는 서명</t>
    <phoneticPr fontId="3" type="noConversion"/>
  </si>
  <si>
    <t>← 본인 성적 기입 후 산출된 백분율을 지원서 작성화면에 기입(자동계산)</t>
    <phoneticPr fontId="3" type="noConversion"/>
  </si>
  <si>
    <t>← 본인 성적 기입 후 산출된 백분율을 지원서 작성화면에 기입(자동계산)</t>
    <phoneticPr fontId="3" type="noConversion"/>
  </si>
  <si>
    <t>국어 I</t>
    <phoneticPr fontId="3" type="noConversion"/>
  </si>
  <si>
    <t>수학 I</t>
    <phoneticPr fontId="3" type="noConversion"/>
  </si>
  <si>
    <t>실용영어 I</t>
    <phoneticPr fontId="3" type="noConversion"/>
  </si>
  <si>
    <t>사회</t>
    <phoneticPr fontId="3" type="noConversion"/>
  </si>
  <si>
    <t>한국사</t>
    <phoneticPr fontId="3" type="noConversion"/>
  </si>
  <si>
    <t>생활과 윤리</t>
    <phoneticPr fontId="3" type="noConversion"/>
  </si>
  <si>
    <t>과학</t>
    <phoneticPr fontId="3" type="noConversion"/>
  </si>
  <si>
    <t>기술º가정</t>
    <phoneticPr fontId="3" type="noConversion"/>
  </si>
  <si>
    <t>국어 II</t>
    <phoneticPr fontId="3" type="noConversion"/>
  </si>
  <si>
    <t>수학 II</t>
    <phoneticPr fontId="3" type="noConversion"/>
  </si>
  <si>
    <t>실용영어 독해와작문</t>
    <phoneticPr fontId="3" type="noConversion"/>
  </si>
  <si>
    <t>사회</t>
    <phoneticPr fontId="3" type="noConversion"/>
  </si>
  <si>
    <t>문학</t>
    <phoneticPr fontId="3" type="noConversion"/>
  </si>
  <si>
    <t>미적분 I</t>
    <phoneticPr fontId="3" type="noConversion"/>
  </si>
  <si>
    <t>실용영어 II</t>
    <phoneticPr fontId="3" type="noConversion"/>
  </si>
  <si>
    <t>사회º문화</t>
    <phoneticPr fontId="3" type="noConversion"/>
  </si>
  <si>
    <t>세계사</t>
    <phoneticPr fontId="3" type="noConversion"/>
  </si>
  <si>
    <t>한국지리</t>
    <phoneticPr fontId="3" type="noConversion"/>
  </si>
  <si>
    <t>일본어 I</t>
    <phoneticPr fontId="3" type="noConversion"/>
  </si>
  <si>
    <t>독서와 문법</t>
    <phoneticPr fontId="3" type="noConversion"/>
  </si>
  <si>
    <t>확률과 통계</t>
    <phoneticPr fontId="3" type="noConversion"/>
  </si>
  <si>
    <t>영어 I</t>
    <phoneticPr fontId="3" type="noConversion"/>
  </si>
  <si>
    <t>화법과 작문</t>
    <phoneticPr fontId="3" type="noConversion"/>
  </si>
  <si>
    <t>수학연습 I</t>
    <phoneticPr fontId="3" type="noConversion"/>
  </si>
  <si>
    <t>영어회화</t>
    <phoneticPr fontId="3" type="noConversion"/>
  </si>
  <si>
    <t>윤리와 사상</t>
    <phoneticPr fontId="3" type="noConversion"/>
  </si>
  <si>
    <t>법과 정치</t>
    <phoneticPr fontId="3" type="noConversion"/>
  </si>
  <si>
    <t>생명과학 I</t>
    <phoneticPr fontId="3" type="noConversion"/>
  </si>
  <si>
    <t>일본어 II</t>
    <phoneticPr fontId="3" type="noConversion"/>
  </si>
  <si>
    <t>한문 I</t>
    <phoneticPr fontId="3" type="noConversion"/>
  </si>
  <si>
    <t>고전</t>
    <phoneticPr fontId="3" type="noConversion"/>
  </si>
  <si>
    <t xml:space="preserve">영어 II </t>
    <phoneticPr fontId="3" type="noConversion"/>
  </si>
  <si>
    <t>화학 I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</si>
</sst>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_-* #,##0.0_-;\-* #,##0.0_-;_-* &quot;-&quot;_-;_-@_-"/>
    <numFmt numFmtId="177" formatCode="0.0"/>
  </numFmts>
  <fonts count="30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b/>
      <sz val="22"/>
      <color theme="1"/>
      <name val="맑은 고딕"/>
      <family val="3"/>
      <charset val="129"/>
      <scheme val="minor"/>
    </font>
    <font>
      <sz val="18"/>
      <color theme="1"/>
      <name val="맑은 고딕"/>
      <family val="2"/>
      <charset val="129"/>
      <scheme val="minor"/>
    </font>
    <font>
      <sz val="18"/>
      <color theme="1"/>
      <name val="맑은 고딕"/>
      <family val="3"/>
      <charset val="129"/>
      <scheme val="minor"/>
    </font>
    <font>
      <i/>
      <sz val="11"/>
      <color theme="1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u/>
      <sz val="11"/>
      <color theme="1"/>
      <name val="맑은 고딕"/>
      <family val="3"/>
      <charset val="129"/>
      <scheme val="minor"/>
    </font>
    <font>
      <b/>
      <sz val="20"/>
      <color rgb="FF0000FF"/>
      <name val="맑은 고딕"/>
      <family val="3"/>
      <charset val="129"/>
      <scheme val="minor"/>
    </font>
    <font>
      <b/>
      <sz val="28"/>
      <color theme="1"/>
      <name val="맑은 고딕"/>
      <family val="3"/>
      <charset val="129"/>
      <scheme val="minor"/>
    </font>
    <font>
      <sz val="9"/>
      <color indexed="81"/>
      <name val="Tahoma"/>
      <family val="2"/>
    </font>
    <font>
      <sz val="16"/>
      <color indexed="81"/>
      <name val="Tahoma"/>
      <family val="2"/>
    </font>
    <font>
      <sz val="16"/>
      <color indexed="81"/>
      <name val="돋움"/>
      <family val="3"/>
      <charset val="129"/>
    </font>
    <font>
      <b/>
      <u/>
      <sz val="16"/>
      <color rgb="FFC00000"/>
      <name val="맑은 고딕"/>
      <family val="3"/>
      <charset val="129"/>
      <scheme val="minor"/>
    </font>
    <font>
      <sz val="11"/>
      <color rgb="FFC00000"/>
      <name val="맑은 고딕"/>
      <family val="3"/>
      <charset val="129"/>
      <scheme val="minor"/>
    </font>
    <font>
      <b/>
      <sz val="11"/>
      <color rgb="FFC00000"/>
      <name val="맑은 고딕"/>
      <family val="3"/>
      <charset val="129"/>
      <scheme val="minor"/>
    </font>
    <font>
      <b/>
      <u/>
      <sz val="18"/>
      <color rgb="FFC00000"/>
      <name val="맑은 고딕"/>
      <family val="3"/>
      <charset val="129"/>
      <scheme val="minor"/>
    </font>
    <font>
      <b/>
      <u val="double"/>
      <sz val="22"/>
      <color rgb="FFFF0000"/>
      <name val="맑은 고딕"/>
      <family val="3"/>
      <charset val="129"/>
      <scheme val="minor"/>
    </font>
    <font>
      <u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25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2E2E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10" fillId="0" borderId="0" xfId="0" applyFont="1">
      <alignment vertical="center"/>
    </xf>
    <xf numFmtId="0" fontId="8" fillId="0" borderId="0" xfId="0" applyFont="1">
      <alignment vertical="center"/>
    </xf>
    <xf numFmtId="10" fontId="0" fillId="0" borderId="1" xfId="1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2" applyFont="1" applyBorder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/>
    </xf>
    <xf numFmtId="0" fontId="9" fillId="3" borderId="0" xfId="0" applyFont="1" applyFill="1">
      <alignment vertical="center"/>
    </xf>
    <xf numFmtId="0" fontId="10" fillId="3" borderId="0" xfId="0" applyFont="1" applyFill="1">
      <alignment vertical="center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41" fontId="11" fillId="2" borderId="1" xfId="2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41" fontId="0" fillId="2" borderId="1" xfId="2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Protection="1">
      <alignment vertical="center"/>
      <protection locked="0"/>
    </xf>
    <xf numFmtId="41" fontId="0" fillId="2" borderId="1" xfId="2" applyFont="1" applyFill="1" applyBorder="1" applyProtection="1">
      <alignment vertical="center"/>
      <protection locked="0"/>
    </xf>
    <xf numFmtId="0" fontId="1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41" fontId="0" fillId="0" borderId="1" xfId="2" applyFont="1" applyFill="1" applyBorder="1" applyAlignment="1" applyProtection="1">
      <alignment horizontal="center" vertical="center"/>
    </xf>
    <xf numFmtId="41" fontId="0" fillId="0" borderId="1" xfId="2" applyFont="1" applyFill="1" applyBorder="1" applyAlignment="1">
      <alignment horizontal="center" vertical="center"/>
    </xf>
    <xf numFmtId="41" fontId="0" fillId="0" borderId="1" xfId="2" applyFont="1" applyFill="1" applyBorder="1">
      <alignment vertical="center"/>
    </xf>
    <xf numFmtId="41" fontId="5" fillId="0" borderId="1" xfId="2" applyFont="1" applyFill="1" applyBorder="1" applyAlignment="1" applyProtection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>
      <alignment vertical="center"/>
    </xf>
    <xf numFmtId="41" fontId="5" fillId="4" borderId="1" xfId="2" applyFont="1" applyFill="1" applyBorder="1" applyAlignment="1" applyProtection="1">
      <alignment horizontal="center" vertical="center"/>
    </xf>
    <xf numFmtId="41" fontId="5" fillId="4" borderId="1" xfId="2" applyFont="1" applyFill="1" applyBorder="1" applyAlignment="1">
      <alignment horizontal="center" vertical="center"/>
    </xf>
    <xf numFmtId="10" fontId="5" fillId="4" borderId="1" xfId="1" applyNumberFormat="1" applyFont="1" applyFill="1" applyBorder="1" applyAlignment="1">
      <alignment horizontal="center" vertical="center"/>
    </xf>
    <xf numFmtId="10" fontId="22" fillId="0" borderId="0" xfId="0" applyNumberFormat="1" applyFont="1">
      <alignment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2" fillId="0" borderId="0" xfId="0" applyFont="1">
      <alignment vertical="center"/>
    </xf>
    <xf numFmtId="0" fontId="25" fillId="0" borderId="0" xfId="0" applyFont="1">
      <alignment vertical="center"/>
    </xf>
    <xf numFmtId="0" fontId="11" fillId="2" borderId="1" xfId="2" applyNumberFormat="1" applyFont="1" applyFill="1" applyBorder="1" applyAlignment="1" applyProtection="1">
      <alignment horizontal="center" vertical="center"/>
      <protection locked="0"/>
    </xf>
    <xf numFmtId="0" fontId="0" fillId="2" borderId="1" xfId="2" applyNumberFormat="1" applyFont="1" applyFill="1" applyBorder="1" applyAlignment="1" applyProtection="1">
      <alignment horizontal="center" vertical="center"/>
      <protection locked="0"/>
    </xf>
    <xf numFmtId="0" fontId="5" fillId="4" borderId="1" xfId="2" applyNumberFormat="1" applyFont="1" applyFill="1" applyBorder="1" applyAlignment="1">
      <alignment horizontal="center" vertical="center"/>
    </xf>
    <xf numFmtId="176" fontId="0" fillId="2" borderId="1" xfId="2" applyNumberFormat="1" applyFont="1" applyFill="1" applyBorder="1" applyAlignment="1" applyProtection="1">
      <alignment horizontal="center" vertical="center"/>
      <protection locked="0"/>
    </xf>
    <xf numFmtId="176" fontId="11" fillId="2" borderId="1" xfId="2" applyNumberFormat="1" applyFont="1" applyFill="1" applyBorder="1" applyAlignment="1" applyProtection="1">
      <alignment horizontal="center" vertical="center"/>
      <protection locked="0"/>
    </xf>
    <xf numFmtId="176" fontId="5" fillId="4" borderId="1" xfId="2" applyNumberFormat="1" applyFont="1" applyFill="1" applyBorder="1" applyAlignment="1">
      <alignment horizontal="center" vertical="center"/>
    </xf>
    <xf numFmtId="0" fontId="12" fillId="0" borderId="1" xfId="3" applyBorder="1" applyAlignment="1" applyProtection="1">
      <alignment horizontal="center" vertical="center"/>
      <protection locked="0"/>
    </xf>
    <xf numFmtId="0" fontId="0" fillId="0" borderId="1" xfId="0" applyBorder="1" applyProtection="1">
      <alignment vertical="center"/>
      <protection locked="0"/>
    </xf>
    <xf numFmtId="176" fontId="5" fillId="4" borderId="1" xfId="2" applyNumberFormat="1" applyFont="1" applyFill="1" applyBorder="1" applyAlignment="1" applyProtection="1">
      <alignment horizontal="center" vertical="center"/>
    </xf>
    <xf numFmtId="176" fontId="0" fillId="0" borderId="0" xfId="0" applyNumberFormat="1">
      <alignment vertical="center"/>
    </xf>
    <xf numFmtId="176" fontId="0" fillId="2" borderId="1" xfId="2" applyNumberFormat="1" applyFont="1" applyFill="1" applyBorder="1" applyProtection="1">
      <alignment vertical="center"/>
      <protection locked="0"/>
    </xf>
    <xf numFmtId="0" fontId="0" fillId="3" borderId="0" xfId="0" applyFill="1">
      <alignment vertical="center"/>
    </xf>
    <xf numFmtId="0" fontId="5" fillId="0" borderId="0" xfId="0" applyFont="1">
      <alignment vertical="center"/>
    </xf>
    <xf numFmtId="0" fontId="29" fillId="0" borderId="0" xfId="0" applyFont="1" applyAlignment="1">
      <alignment vertical="center" wrapText="1"/>
    </xf>
    <xf numFmtId="0" fontId="29" fillId="0" borderId="0" xfId="0" applyFont="1">
      <alignment vertical="center"/>
    </xf>
    <xf numFmtId="0" fontId="29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5" fillId="4" borderId="1" xfId="0" applyFont="1" applyFill="1" applyBorder="1" applyAlignment="1" applyProtection="1">
      <alignment horizontal="center" vertical="center"/>
      <protection locked="0"/>
    </xf>
    <xf numFmtId="176" fontId="5" fillId="4" borderId="1" xfId="2" applyNumberFormat="1" applyFont="1" applyFill="1" applyBorder="1" applyAlignment="1" applyProtection="1">
      <alignment horizontal="center" vertical="center"/>
      <protection locked="0"/>
    </xf>
    <xf numFmtId="41" fontId="5" fillId="4" borderId="1" xfId="2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0" fillId="3" borderId="0" xfId="0" applyFill="1" applyAlignment="1">
      <alignment horizontal="left" vertical="center" wrapText="1"/>
    </xf>
    <xf numFmtId="0" fontId="28" fillId="3" borderId="0" xfId="0" applyFont="1" applyFill="1" applyAlignment="1">
      <alignment horizontal="left" vertical="center" wrapText="1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Alignment="1" applyProtection="1">
      <alignment horizontal="right" vertical="center" wrapText="1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7" fillId="0" borderId="5" xfId="0" applyFont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26" fillId="0" borderId="0" xfId="0" applyFont="1" applyAlignment="1">
      <alignment horizontal="left" vertical="center"/>
    </xf>
    <xf numFmtId="177" fontId="7" fillId="0" borderId="8" xfId="0" applyNumberFormat="1" applyFont="1" applyBorder="1" applyAlignment="1">
      <alignment horizontal="center" vertical="center"/>
    </xf>
    <xf numFmtId="177" fontId="7" fillId="0" borderId="9" xfId="0" applyNumberFormat="1" applyFont="1" applyBorder="1" applyAlignment="1">
      <alignment horizontal="center" vertical="center"/>
    </xf>
    <xf numFmtId="177" fontId="7" fillId="0" borderId="10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9" fontId="17" fillId="3" borderId="8" xfId="1" applyFont="1" applyFill="1" applyBorder="1" applyAlignment="1" applyProtection="1">
      <alignment horizontal="center" vertical="center"/>
    </xf>
    <xf numFmtId="9" fontId="17" fillId="3" borderId="9" xfId="1" applyFont="1" applyFill="1" applyBorder="1" applyAlignment="1" applyProtection="1">
      <alignment horizontal="center" vertical="center"/>
    </xf>
    <xf numFmtId="9" fontId="17" fillId="3" borderId="10" xfId="1" applyFont="1" applyFill="1" applyBorder="1" applyAlignment="1" applyProtection="1">
      <alignment horizontal="center" vertical="center"/>
    </xf>
    <xf numFmtId="9" fontId="17" fillId="3" borderId="11" xfId="1" applyFont="1" applyFill="1" applyBorder="1" applyAlignment="1">
      <alignment horizontal="center" vertical="center"/>
    </xf>
    <xf numFmtId="9" fontId="17" fillId="3" borderId="12" xfId="1" applyFont="1" applyFill="1" applyBorder="1" applyAlignment="1">
      <alignment horizontal="center" vertical="center"/>
    </xf>
    <xf numFmtId="9" fontId="17" fillId="3" borderId="13" xfId="1" applyFont="1" applyFill="1" applyBorder="1" applyAlignment="1">
      <alignment horizontal="center" vertical="center"/>
    </xf>
    <xf numFmtId="0" fontId="18" fillId="0" borderId="0" xfId="0" applyFont="1" applyAlignment="1" applyProtection="1">
      <alignment horizontal="center" vertical="center" wrapText="1"/>
      <protection locked="0"/>
    </xf>
    <xf numFmtId="0" fontId="29" fillId="0" borderId="0" xfId="0" applyFont="1" applyAlignment="1">
      <alignment horizontal="right" vertical="center" wrapText="1"/>
    </xf>
    <xf numFmtId="0" fontId="5" fillId="4" borderId="1" xfId="0" applyFont="1" applyFill="1" applyBorder="1" applyAlignment="1">
      <alignment horizontal="center" vertical="center"/>
    </xf>
    <xf numFmtId="9" fontId="17" fillId="3" borderId="5" xfId="1" applyFont="1" applyFill="1" applyBorder="1" applyAlignment="1">
      <alignment horizontal="center" vertical="center"/>
    </xf>
    <xf numFmtId="177" fontId="7" fillId="0" borderId="5" xfId="0" applyNumberFormat="1" applyFont="1" applyBorder="1" applyAlignment="1">
      <alignment horizontal="center" vertical="center"/>
    </xf>
    <xf numFmtId="2" fontId="7" fillId="0" borderId="5" xfId="0" applyNumberFormat="1" applyFont="1" applyBorder="1" applyAlignment="1">
      <alignment horizontal="center" vertical="center"/>
    </xf>
  </cellXfs>
  <cellStyles count="4">
    <cellStyle name="백분율" xfId="1" builtinId="5"/>
    <cellStyle name="쉼표 [0]" xfId="2" builtinId="6"/>
    <cellStyle name="표준" xfId="0" builtinId="0"/>
    <cellStyle name="하이퍼링크" xfId="3" builtinId="8"/>
  </cellStyles>
  <dxfs count="0"/>
  <tableStyles count="0" defaultTableStyle="TableStyleMedium2" defaultPivotStyle="PivotStyleLight16"/>
  <colors>
    <mruColors>
      <color rgb="FFE2E2E2"/>
      <color rgb="FF0000FF"/>
      <color rgb="FFF0F0F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8"/>
  <sheetViews>
    <sheetView zoomScale="85" zoomScaleNormal="85" workbookViewId="0">
      <selection activeCell="C13" sqref="C13"/>
    </sheetView>
  </sheetViews>
  <sheetFormatPr defaultRowHeight="16.5" x14ac:dyDescent="0.3"/>
  <cols>
    <col min="1" max="1" width="19.25" customWidth="1"/>
    <col min="2" max="2" width="71.125" bestFit="1" customWidth="1"/>
    <col min="3" max="3" width="20.625" bestFit="1" customWidth="1"/>
  </cols>
  <sheetData>
    <row r="1" spans="1:3" ht="34.5" customHeight="1" x14ac:dyDescent="0.3">
      <c r="A1" s="61" t="s">
        <v>103</v>
      </c>
      <c r="B1" s="61"/>
      <c r="C1" s="61"/>
    </row>
    <row r="2" spans="1:3" ht="16.5" customHeight="1" x14ac:dyDescent="0.3"/>
    <row r="3" spans="1:3" ht="16.5" customHeight="1" x14ac:dyDescent="0.3"/>
    <row r="4" spans="1:3" ht="17.25" x14ac:dyDescent="0.3">
      <c r="A4" s="12" t="s">
        <v>91</v>
      </c>
    </row>
    <row r="5" spans="1:3" ht="159.94999999999999" customHeight="1" x14ac:dyDescent="0.3">
      <c r="A5" s="62" t="s">
        <v>80</v>
      </c>
      <c r="B5" s="62"/>
      <c r="C5" s="62"/>
    </row>
    <row r="6" spans="1:3" ht="18" customHeight="1" x14ac:dyDescent="0.3">
      <c r="A6" s="63" t="s">
        <v>104</v>
      </c>
      <c r="B6" s="62"/>
      <c r="C6" s="62"/>
    </row>
    <row r="7" spans="1:3" ht="16.5" customHeight="1" x14ac:dyDescent="0.3">
      <c r="A7" s="14"/>
      <c r="B7" s="14"/>
      <c r="C7" s="14"/>
    </row>
    <row r="9" spans="1:3" ht="17.25" x14ac:dyDescent="0.3">
      <c r="A9" s="12" t="s">
        <v>92</v>
      </c>
    </row>
    <row r="10" spans="1:3" ht="24.95" customHeight="1" x14ac:dyDescent="0.3">
      <c r="A10" s="15" t="s">
        <v>63</v>
      </c>
      <c r="B10" s="15" t="s">
        <v>64</v>
      </c>
      <c r="C10" s="15" t="s">
        <v>69</v>
      </c>
    </row>
    <row r="11" spans="1:3" ht="24.95" customHeight="1" x14ac:dyDescent="0.3">
      <c r="A11" s="10" t="s">
        <v>65</v>
      </c>
      <c r="B11" s="10" t="s">
        <v>99</v>
      </c>
      <c r="C11" s="47" t="s">
        <v>68</v>
      </c>
    </row>
    <row r="12" spans="1:3" ht="24.95" customHeight="1" x14ac:dyDescent="0.3">
      <c r="A12" s="10" t="s">
        <v>66</v>
      </c>
      <c r="B12" s="10" t="s">
        <v>97</v>
      </c>
      <c r="C12" s="47" t="s">
        <v>68</v>
      </c>
    </row>
    <row r="13" spans="1:3" ht="24.95" customHeight="1" x14ac:dyDescent="0.3">
      <c r="A13" s="10" t="s">
        <v>67</v>
      </c>
      <c r="B13" s="10" t="s">
        <v>98</v>
      </c>
      <c r="C13" s="47" t="s">
        <v>68</v>
      </c>
    </row>
    <row r="14" spans="1:3" ht="24.95" customHeight="1" x14ac:dyDescent="0.3">
      <c r="A14" s="10" t="s">
        <v>70</v>
      </c>
      <c r="B14" s="10" t="s">
        <v>71</v>
      </c>
      <c r="C14" s="48"/>
    </row>
    <row r="17" spans="2:2" ht="20.25" x14ac:dyDescent="0.3">
      <c r="B17" s="13" t="s">
        <v>72</v>
      </c>
    </row>
    <row r="18" spans="2:2" ht="20.25" x14ac:dyDescent="0.3">
      <c r="B18" s="13"/>
    </row>
  </sheetData>
  <sheetProtection selectLockedCells="1"/>
  <mergeCells count="3">
    <mergeCell ref="A1:C1"/>
    <mergeCell ref="A5:C5"/>
    <mergeCell ref="A6:C6"/>
  </mergeCells>
  <phoneticPr fontId="3" type="noConversion"/>
  <hyperlinks>
    <hyperlink ref="C11" location="'1. 내신등급 기준'!A1" display="백분위 계산시트 이동" xr:uid="{00000000-0004-0000-0000-000000000000}"/>
    <hyperlink ref="C12" location="'2. 석차 기준'!A1" display="백분위 계산시트 이동" xr:uid="{00000000-0004-0000-0000-000001000000}"/>
    <hyperlink ref="C13" location="'3. 수우미양가 기준'!A1" display="백분위 계산시트 이동" xr:uid="{00000000-0004-0000-0000-000002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55"/>
  <sheetViews>
    <sheetView topLeftCell="A25" zoomScale="55" zoomScaleNormal="55" workbookViewId="0">
      <selection activeCell="Q53" sqref="Q53:AB55"/>
    </sheetView>
  </sheetViews>
  <sheetFormatPr defaultRowHeight="16.5" x14ac:dyDescent="0.3"/>
  <cols>
    <col min="1" max="1" width="17.75" customWidth="1"/>
    <col min="2" max="2" width="11" customWidth="1"/>
    <col min="4" max="4" width="12.5" hidden="1" customWidth="1"/>
    <col min="5" max="5" width="2.625" customWidth="1"/>
    <col min="6" max="6" width="17.75" customWidth="1"/>
    <col min="7" max="7" width="11" bestFit="1" customWidth="1"/>
    <col min="9" max="9" width="12.5" hidden="1" customWidth="1"/>
    <col min="10" max="10" width="2.625" customWidth="1"/>
    <col min="11" max="11" width="17.75" customWidth="1"/>
    <col min="12" max="12" width="11" bestFit="1" customWidth="1"/>
    <col min="14" max="14" width="12.5" hidden="1" customWidth="1"/>
    <col min="15" max="15" width="2.625" customWidth="1"/>
    <col min="16" max="16" width="17.75" customWidth="1"/>
    <col min="17" max="17" width="11" bestFit="1" customWidth="1"/>
    <col min="19" max="19" width="12.5" hidden="1" customWidth="1"/>
    <col min="20" max="20" width="2.625" customWidth="1"/>
    <col min="21" max="21" width="17.75" customWidth="1"/>
    <col min="22" max="22" width="11" bestFit="1" customWidth="1"/>
    <col min="24" max="24" width="12.5" hidden="1" customWidth="1"/>
    <col min="25" max="25" width="2.625" customWidth="1"/>
    <col min="26" max="26" width="17.75" customWidth="1"/>
    <col min="27" max="27" width="11" bestFit="1" customWidth="1"/>
    <col min="29" max="29" width="12.5" hidden="1" customWidth="1"/>
  </cols>
  <sheetData>
    <row r="1" spans="1:29" ht="60.75" customHeight="1" x14ac:dyDescent="0.3">
      <c r="A1" s="71" t="s">
        <v>44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</row>
    <row r="2" spans="1:29" ht="60" customHeight="1" x14ac:dyDescent="0.3">
      <c r="A2" s="74" t="s">
        <v>105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</row>
    <row r="3" spans="1:29" ht="39.75" customHeight="1" x14ac:dyDescent="0.3">
      <c r="A3" s="26" t="s">
        <v>73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</row>
    <row r="4" spans="1:29" ht="35.1" customHeight="1" x14ac:dyDescent="0.3">
      <c r="A4" s="16" t="s">
        <v>81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</row>
    <row r="5" spans="1:29" ht="35.1" customHeight="1" x14ac:dyDescent="0.3">
      <c r="A5" s="17" t="s">
        <v>74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</row>
    <row r="6" spans="1:29" ht="35.1" customHeight="1" x14ac:dyDescent="0.3">
      <c r="A6" s="17" t="s">
        <v>77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</row>
    <row r="7" spans="1:29" ht="35.1" customHeight="1" x14ac:dyDescent="0.3">
      <c r="A7" s="17" t="s">
        <v>75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</row>
    <row r="8" spans="1:29" ht="34.5" customHeight="1" x14ac:dyDescent="0.3">
      <c r="A8" s="17" t="s">
        <v>95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</row>
    <row r="9" spans="1:29" ht="35.1" customHeight="1" x14ac:dyDescent="0.3">
      <c r="A9" s="17" t="s">
        <v>76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</row>
    <row r="10" spans="1:29" ht="30" customHeight="1" x14ac:dyDescent="0.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</row>
    <row r="11" spans="1:29" ht="39.950000000000003" customHeight="1" thickBot="1" x14ac:dyDescent="0.35">
      <c r="A11" s="26" t="s">
        <v>78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</row>
    <row r="12" spans="1:29" ht="34.5" customHeight="1" thickBot="1" x14ac:dyDescent="0.35">
      <c r="A12" s="72" t="s">
        <v>12</v>
      </c>
      <c r="B12" s="72"/>
      <c r="C12" s="72"/>
      <c r="D12" s="75">
        <f>B49+G49+L49+Q49+V49+AA49</f>
        <v>156</v>
      </c>
      <c r="E12" s="76"/>
      <c r="F12" s="76"/>
      <c r="G12" s="77"/>
    </row>
    <row r="13" spans="1:29" ht="35.1" customHeight="1" thickBot="1" x14ac:dyDescent="0.35">
      <c r="A13" s="72" t="s">
        <v>13</v>
      </c>
      <c r="B13" s="72"/>
      <c r="C13" s="72"/>
      <c r="D13" s="78">
        <f>IFERROR(ROUNDDOWN((D49+I49+N49+S49+X49+AC49)/D12,2),0)</f>
        <v>2.83</v>
      </c>
      <c r="E13" s="79"/>
      <c r="F13" s="79"/>
      <c r="G13" s="80"/>
    </row>
    <row r="14" spans="1:29" ht="35.1" customHeight="1" thickBot="1" x14ac:dyDescent="0.35">
      <c r="A14" s="73" t="s">
        <v>43</v>
      </c>
      <c r="B14" s="73"/>
      <c r="C14" s="73"/>
      <c r="D14" s="81">
        <f>IFERROR(VLOOKUP(D13,백분위!$A$2:$B$802,2,0),0)</f>
        <v>0.21000000000000002</v>
      </c>
      <c r="E14" s="82"/>
      <c r="F14" s="82"/>
      <c r="G14" s="83"/>
      <c r="H14" s="36" t="s">
        <v>111</v>
      </c>
      <c r="I14" s="37"/>
      <c r="J14" s="37"/>
      <c r="K14" s="37"/>
      <c r="L14" s="37"/>
      <c r="M14" s="37"/>
      <c r="N14" s="37"/>
      <c r="O14" s="37"/>
      <c r="P14" s="37"/>
      <c r="Q14" s="37"/>
      <c r="R14" s="37"/>
    </row>
    <row r="15" spans="1:29" ht="30" customHeight="1" x14ac:dyDescent="0.3"/>
    <row r="16" spans="1:29" ht="33.75" x14ac:dyDescent="0.3">
      <c r="A16" s="26" t="s">
        <v>79</v>
      </c>
    </row>
    <row r="17" spans="1:29" ht="20.100000000000001" customHeight="1" x14ac:dyDescent="0.3">
      <c r="A17" s="64" t="s">
        <v>2</v>
      </c>
      <c r="B17" s="65"/>
      <c r="C17" s="66"/>
      <c r="D17" s="67" t="s">
        <v>5</v>
      </c>
      <c r="E17" s="9"/>
      <c r="F17" s="64" t="s">
        <v>6</v>
      </c>
      <c r="G17" s="65"/>
      <c r="H17" s="66"/>
      <c r="I17" s="67" t="s">
        <v>5</v>
      </c>
      <c r="J17" s="9"/>
      <c r="K17" s="64" t="s">
        <v>7</v>
      </c>
      <c r="L17" s="65"/>
      <c r="M17" s="66"/>
      <c r="N17" s="67" t="s">
        <v>5</v>
      </c>
      <c r="O17" s="9"/>
      <c r="P17" s="64" t="s">
        <v>8</v>
      </c>
      <c r="Q17" s="65"/>
      <c r="R17" s="66"/>
      <c r="S17" s="67" t="s">
        <v>5</v>
      </c>
      <c r="T17" s="9"/>
      <c r="U17" s="64" t="s">
        <v>9</v>
      </c>
      <c r="V17" s="65"/>
      <c r="W17" s="66"/>
      <c r="X17" s="67" t="s">
        <v>5</v>
      </c>
      <c r="Y17" s="9"/>
      <c r="Z17" s="64" t="s">
        <v>10</v>
      </c>
      <c r="AA17" s="65"/>
      <c r="AB17" s="66"/>
      <c r="AC17" s="67" t="s">
        <v>5</v>
      </c>
    </row>
    <row r="18" spans="1:29" ht="20.100000000000001" customHeight="1" x14ac:dyDescent="0.3">
      <c r="A18" s="31" t="s">
        <v>3</v>
      </c>
      <c r="B18" s="31" t="s">
        <v>93</v>
      </c>
      <c r="C18" s="31" t="s">
        <v>4</v>
      </c>
      <c r="D18" s="68"/>
      <c r="E18" s="9"/>
      <c r="F18" s="31" t="s">
        <v>3</v>
      </c>
      <c r="G18" s="31" t="s">
        <v>93</v>
      </c>
      <c r="H18" s="31" t="s">
        <v>4</v>
      </c>
      <c r="I18" s="68"/>
      <c r="J18" s="9"/>
      <c r="K18" s="31" t="s">
        <v>3</v>
      </c>
      <c r="L18" s="31" t="s">
        <v>93</v>
      </c>
      <c r="M18" s="31" t="s">
        <v>4</v>
      </c>
      <c r="N18" s="68"/>
      <c r="O18" s="9"/>
      <c r="P18" s="31" t="s">
        <v>3</v>
      </c>
      <c r="Q18" s="31" t="s">
        <v>93</v>
      </c>
      <c r="R18" s="31" t="s">
        <v>4</v>
      </c>
      <c r="S18" s="68"/>
      <c r="T18" s="9"/>
      <c r="U18" s="31" t="s">
        <v>3</v>
      </c>
      <c r="V18" s="31" t="s">
        <v>93</v>
      </c>
      <c r="W18" s="31" t="s">
        <v>4</v>
      </c>
      <c r="X18" s="68"/>
      <c r="Y18" s="9"/>
      <c r="Z18" s="31" t="s">
        <v>3</v>
      </c>
      <c r="AA18" s="31" t="s">
        <v>93</v>
      </c>
      <c r="AB18" s="31" t="s">
        <v>4</v>
      </c>
      <c r="AC18" s="68"/>
    </row>
    <row r="19" spans="1:29" ht="20.100000000000001" customHeight="1" x14ac:dyDescent="0.3">
      <c r="A19" s="18" t="s">
        <v>113</v>
      </c>
      <c r="B19" s="45">
        <v>4</v>
      </c>
      <c r="C19" s="19">
        <v>4</v>
      </c>
      <c r="D19" s="27">
        <f>B19*C19</f>
        <v>16</v>
      </c>
      <c r="E19" s="1"/>
      <c r="F19" s="18" t="s">
        <v>121</v>
      </c>
      <c r="G19" s="45">
        <v>4</v>
      </c>
      <c r="H19" s="19">
        <v>5</v>
      </c>
      <c r="I19" s="28">
        <f>G19*H19</f>
        <v>20</v>
      </c>
      <c r="J19" s="1"/>
      <c r="K19" s="18" t="s">
        <v>125</v>
      </c>
      <c r="L19" s="45">
        <v>5</v>
      </c>
      <c r="M19" s="19">
        <v>2</v>
      </c>
      <c r="N19" s="28">
        <f>L19*M19</f>
        <v>10</v>
      </c>
      <c r="O19" s="1"/>
      <c r="P19" s="18" t="s">
        <v>132</v>
      </c>
      <c r="Q19" s="45">
        <v>5</v>
      </c>
      <c r="R19" s="19">
        <v>4</v>
      </c>
      <c r="S19" s="28">
        <f>Q19*R19</f>
        <v>20</v>
      </c>
      <c r="T19" s="1"/>
      <c r="U19" s="18" t="s">
        <v>135</v>
      </c>
      <c r="V19" s="45">
        <v>6</v>
      </c>
      <c r="W19" s="19">
        <v>3</v>
      </c>
      <c r="X19" s="29">
        <f>V19*W19</f>
        <v>18</v>
      </c>
      <c r="Z19" s="18" t="s">
        <v>143</v>
      </c>
      <c r="AA19" s="45">
        <v>6</v>
      </c>
      <c r="AB19" s="19">
        <v>2</v>
      </c>
      <c r="AC19" s="29">
        <f>AA19*AB19</f>
        <v>12</v>
      </c>
    </row>
    <row r="20" spans="1:29" ht="20.100000000000001" customHeight="1" x14ac:dyDescent="0.3">
      <c r="A20" s="18" t="s">
        <v>114</v>
      </c>
      <c r="B20" s="45">
        <v>4</v>
      </c>
      <c r="C20" s="19">
        <v>4</v>
      </c>
      <c r="D20" s="27">
        <f t="shared" ref="D20:D48" si="0">B20*C20</f>
        <v>16</v>
      </c>
      <c r="E20" s="1"/>
      <c r="F20" s="18" t="s">
        <v>122</v>
      </c>
      <c r="G20" s="45">
        <v>4</v>
      </c>
      <c r="H20" s="19">
        <v>4</v>
      </c>
      <c r="I20" s="28">
        <f t="shared" ref="I20:I48" si="1">G20*H20</f>
        <v>16</v>
      </c>
      <c r="J20" s="1"/>
      <c r="K20" s="18" t="s">
        <v>126</v>
      </c>
      <c r="L20" s="45">
        <v>4</v>
      </c>
      <c r="M20" s="19">
        <v>2</v>
      </c>
      <c r="N20" s="28">
        <f t="shared" ref="N20:N48" si="2">L20*M20</f>
        <v>8</v>
      </c>
      <c r="O20" s="1"/>
      <c r="P20" s="18" t="s">
        <v>133</v>
      </c>
      <c r="Q20" s="45">
        <v>5</v>
      </c>
      <c r="R20" s="19">
        <v>4</v>
      </c>
      <c r="S20" s="28">
        <f t="shared" ref="S20:S48" si="3">Q20*R20</f>
        <v>20</v>
      </c>
      <c r="T20" s="1"/>
      <c r="U20" s="18" t="s">
        <v>136</v>
      </c>
      <c r="V20" s="45">
        <v>3</v>
      </c>
      <c r="W20" s="19">
        <v>3</v>
      </c>
      <c r="X20" s="29">
        <f t="shared" ref="X20:X48" si="4">V20*W20</f>
        <v>9</v>
      </c>
      <c r="Z20" s="18" t="s">
        <v>136</v>
      </c>
      <c r="AA20" s="45">
        <v>3</v>
      </c>
      <c r="AB20" s="19">
        <v>2</v>
      </c>
      <c r="AC20" s="29">
        <f t="shared" ref="AC20:AC48" si="5">AA20*AB20</f>
        <v>6</v>
      </c>
    </row>
    <row r="21" spans="1:29" ht="20.100000000000001" customHeight="1" x14ac:dyDescent="0.3">
      <c r="A21" s="18" t="s">
        <v>115</v>
      </c>
      <c r="B21" s="45">
        <v>4</v>
      </c>
      <c r="C21" s="19">
        <v>3</v>
      </c>
      <c r="D21" s="27">
        <f t="shared" si="0"/>
        <v>12</v>
      </c>
      <c r="E21" s="1"/>
      <c r="F21" s="18" t="s">
        <v>123</v>
      </c>
      <c r="G21" s="45">
        <v>4</v>
      </c>
      <c r="H21" s="19">
        <v>2</v>
      </c>
      <c r="I21" s="28">
        <f t="shared" si="1"/>
        <v>8</v>
      </c>
      <c r="J21" s="1"/>
      <c r="K21" s="18" t="s">
        <v>127</v>
      </c>
      <c r="L21" s="45">
        <v>4</v>
      </c>
      <c r="M21" s="19">
        <v>1</v>
      </c>
      <c r="N21" s="28">
        <f t="shared" si="2"/>
        <v>4</v>
      </c>
      <c r="O21" s="1"/>
      <c r="P21" s="18" t="s">
        <v>134</v>
      </c>
      <c r="Q21" s="45">
        <v>4</v>
      </c>
      <c r="R21" s="19">
        <v>2</v>
      </c>
      <c r="S21" s="28">
        <f t="shared" si="3"/>
        <v>8</v>
      </c>
      <c r="T21" s="1"/>
      <c r="U21" s="18" t="s">
        <v>137</v>
      </c>
      <c r="V21" s="45">
        <v>5</v>
      </c>
      <c r="W21" s="19">
        <v>2</v>
      </c>
      <c r="X21" s="29">
        <f t="shared" si="4"/>
        <v>10</v>
      </c>
      <c r="Z21" s="18" t="s">
        <v>144</v>
      </c>
      <c r="AA21" s="45">
        <v>5</v>
      </c>
      <c r="AB21" s="19">
        <v>1</v>
      </c>
      <c r="AC21" s="29">
        <f t="shared" si="5"/>
        <v>5</v>
      </c>
    </row>
    <row r="22" spans="1:29" ht="20.100000000000001" customHeight="1" x14ac:dyDescent="0.3">
      <c r="A22" s="18" t="s">
        <v>116</v>
      </c>
      <c r="B22" s="45">
        <v>3</v>
      </c>
      <c r="C22" s="19">
        <v>3</v>
      </c>
      <c r="D22" s="27">
        <f t="shared" si="0"/>
        <v>9</v>
      </c>
      <c r="E22" s="1"/>
      <c r="F22" s="18" t="s">
        <v>124</v>
      </c>
      <c r="G22" s="45">
        <v>2</v>
      </c>
      <c r="H22" s="19">
        <v>2</v>
      </c>
      <c r="I22" s="28">
        <f t="shared" si="1"/>
        <v>4</v>
      </c>
      <c r="J22" s="1"/>
      <c r="K22" s="18" t="s">
        <v>128</v>
      </c>
      <c r="L22" s="45">
        <v>3</v>
      </c>
      <c r="M22" s="19">
        <v>3</v>
      </c>
      <c r="N22" s="28">
        <f t="shared" si="2"/>
        <v>9</v>
      </c>
      <c r="O22" s="1"/>
      <c r="P22" s="18" t="s">
        <v>128</v>
      </c>
      <c r="Q22" s="45">
        <v>2</v>
      </c>
      <c r="R22" s="19">
        <v>3</v>
      </c>
      <c r="S22" s="28">
        <f t="shared" si="3"/>
        <v>6</v>
      </c>
      <c r="T22" s="1"/>
      <c r="U22" s="18" t="s">
        <v>138</v>
      </c>
      <c r="V22" s="45">
        <v>2</v>
      </c>
      <c r="W22" s="19">
        <v>4</v>
      </c>
      <c r="X22" s="29">
        <f t="shared" si="4"/>
        <v>8</v>
      </c>
      <c r="Z22" s="18" t="s">
        <v>138</v>
      </c>
      <c r="AA22" s="45">
        <v>2</v>
      </c>
      <c r="AB22" s="19">
        <v>2</v>
      </c>
      <c r="AC22" s="29">
        <f t="shared" si="5"/>
        <v>4</v>
      </c>
    </row>
    <row r="23" spans="1:29" ht="20.100000000000001" customHeight="1" x14ac:dyDescent="0.3">
      <c r="A23" s="20" t="s">
        <v>117</v>
      </c>
      <c r="B23" s="44">
        <v>3</v>
      </c>
      <c r="C23" s="21">
        <v>5</v>
      </c>
      <c r="D23" s="27">
        <f t="shared" si="0"/>
        <v>15</v>
      </c>
      <c r="E23" s="1"/>
      <c r="F23" s="20" t="s">
        <v>117</v>
      </c>
      <c r="G23" s="44">
        <v>3</v>
      </c>
      <c r="H23" s="21">
        <v>4</v>
      </c>
      <c r="I23" s="28">
        <f t="shared" si="1"/>
        <v>12</v>
      </c>
      <c r="J23" s="1"/>
      <c r="K23" s="18" t="s">
        <v>129</v>
      </c>
      <c r="L23" s="45">
        <v>3</v>
      </c>
      <c r="M23" s="19">
        <v>5</v>
      </c>
      <c r="N23" s="28">
        <f t="shared" si="2"/>
        <v>15</v>
      </c>
      <c r="O23" s="1"/>
      <c r="P23" s="20" t="s">
        <v>129</v>
      </c>
      <c r="Q23" s="44">
        <v>3</v>
      </c>
      <c r="R23" s="21">
        <v>3</v>
      </c>
      <c r="S23" s="28">
        <f t="shared" si="3"/>
        <v>9</v>
      </c>
      <c r="T23" s="1"/>
      <c r="U23" s="20" t="s">
        <v>139</v>
      </c>
      <c r="V23" s="44">
        <v>3</v>
      </c>
      <c r="W23" s="21">
        <v>3</v>
      </c>
      <c r="X23" s="29">
        <f t="shared" si="4"/>
        <v>9</v>
      </c>
      <c r="Z23" s="22" t="s">
        <v>139</v>
      </c>
      <c r="AA23" s="51">
        <v>3</v>
      </c>
      <c r="AB23" s="23">
        <v>3</v>
      </c>
      <c r="AC23" s="29">
        <f t="shared" si="5"/>
        <v>9</v>
      </c>
    </row>
    <row r="24" spans="1:29" ht="20.100000000000001" customHeight="1" x14ac:dyDescent="0.3">
      <c r="A24" s="20" t="s">
        <v>118</v>
      </c>
      <c r="B24" s="44">
        <v>2</v>
      </c>
      <c r="C24" s="21">
        <v>2</v>
      </c>
      <c r="D24" s="27">
        <f t="shared" si="0"/>
        <v>4</v>
      </c>
      <c r="E24" s="1"/>
      <c r="F24" s="20" t="s">
        <v>118</v>
      </c>
      <c r="G24" s="44">
        <v>2</v>
      </c>
      <c r="H24" s="21">
        <v>3</v>
      </c>
      <c r="I24" s="28">
        <f t="shared" si="1"/>
        <v>6</v>
      </c>
      <c r="J24" s="1"/>
      <c r="K24" s="20" t="s">
        <v>130</v>
      </c>
      <c r="L24" s="44">
        <v>3</v>
      </c>
      <c r="M24" s="21">
        <v>4</v>
      </c>
      <c r="N24" s="28">
        <f t="shared" si="2"/>
        <v>12</v>
      </c>
      <c r="O24" s="1"/>
      <c r="P24" s="20" t="s">
        <v>130</v>
      </c>
      <c r="Q24" s="44">
        <v>3</v>
      </c>
      <c r="R24" s="21">
        <v>3</v>
      </c>
      <c r="S24" s="28">
        <f t="shared" si="3"/>
        <v>9</v>
      </c>
      <c r="T24" s="1"/>
      <c r="U24" s="20" t="s">
        <v>140</v>
      </c>
      <c r="V24" s="44">
        <v>4</v>
      </c>
      <c r="W24" s="21">
        <v>3</v>
      </c>
      <c r="X24" s="29">
        <f t="shared" si="4"/>
        <v>12</v>
      </c>
      <c r="Z24" s="22" t="s">
        <v>145</v>
      </c>
      <c r="AA24" s="51">
        <v>4</v>
      </c>
      <c r="AB24" s="23">
        <v>2</v>
      </c>
      <c r="AC24" s="29">
        <f t="shared" si="5"/>
        <v>8</v>
      </c>
    </row>
    <row r="25" spans="1:29" ht="20.100000000000001" customHeight="1" x14ac:dyDescent="0.3">
      <c r="A25" s="20" t="s">
        <v>119</v>
      </c>
      <c r="B25" s="44">
        <v>3</v>
      </c>
      <c r="C25" s="21">
        <v>5</v>
      </c>
      <c r="D25" s="27">
        <f t="shared" si="0"/>
        <v>15</v>
      </c>
      <c r="E25" s="1"/>
      <c r="F25" s="20" t="s">
        <v>119</v>
      </c>
      <c r="G25" s="44">
        <v>3</v>
      </c>
      <c r="H25" s="21">
        <v>3</v>
      </c>
      <c r="I25" s="28">
        <f t="shared" si="1"/>
        <v>9</v>
      </c>
      <c r="J25" s="1"/>
      <c r="K25" s="20" t="s">
        <v>131</v>
      </c>
      <c r="L25" s="44">
        <v>2</v>
      </c>
      <c r="M25" s="21">
        <v>2</v>
      </c>
      <c r="N25" s="28">
        <f t="shared" si="2"/>
        <v>4</v>
      </c>
      <c r="O25" s="1"/>
      <c r="P25" s="20" t="s">
        <v>131</v>
      </c>
      <c r="Q25" s="44">
        <v>6</v>
      </c>
      <c r="R25" s="21">
        <v>2</v>
      </c>
      <c r="S25" s="28">
        <f t="shared" si="3"/>
        <v>12</v>
      </c>
      <c r="T25" s="1"/>
      <c r="U25" s="20" t="s">
        <v>141</v>
      </c>
      <c r="V25" s="44">
        <v>2</v>
      </c>
      <c r="W25" s="21">
        <v>2</v>
      </c>
      <c r="X25" s="29">
        <f t="shared" si="4"/>
        <v>4</v>
      </c>
      <c r="Z25" s="22" t="s">
        <v>141</v>
      </c>
      <c r="AA25" s="51">
        <v>2</v>
      </c>
      <c r="AB25" s="23">
        <v>2</v>
      </c>
      <c r="AC25" s="29">
        <f t="shared" si="5"/>
        <v>4</v>
      </c>
    </row>
    <row r="26" spans="1:29" ht="20.100000000000001" customHeight="1" x14ac:dyDescent="0.3">
      <c r="A26" s="20" t="s">
        <v>120</v>
      </c>
      <c r="B26" s="44">
        <v>2</v>
      </c>
      <c r="C26" s="21">
        <v>4</v>
      </c>
      <c r="D26" s="27">
        <f t="shared" si="0"/>
        <v>8</v>
      </c>
      <c r="E26" s="1"/>
      <c r="F26" s="20" t="s">
        <v>120</v>
      </c>
      <c r="G26" s="44">
        <v>3</v>
      </c>
      <c r="H26" s="21">
        <v>1</v>
      </c>
      <c r="I26" s="28">
        <f t="shared" si="1"/>
        <v>3</v>
      </c>
      <c r="J26" s="1"/>
      <c r="K26" s="20"/>
      <c r="L26" s="44"/>
      <c r="M26" s="21"/>
      <c r="N26" s="28">
        <f t="shared" si="2"/>
        <v>0</v>
      </c>
      <c r="O26" s="1"/>
      <c r="P26" s="20"/>
      <c r="Q26" s="44"/>
      <c r="R26" s="21"/>
      <c r="S26" s="28">
        <f t="shared" si="3"/>
        <v>0</v>
      </c>
      <c r="T26" s="1"/>
      <c r="U26" s="20" t="s">
        <v>142</v>
      </c>
      <c r="V26" s="44">
        <v>2</v>
      </c>
      <c r="W26" s="21">
        <v>1</v>
      </c>
      <c r="X26" s="29">
        <f t="shared" si="4"/>
        <v>2</v>
      </c>
      <c r="Z26" s="22" t="s">
        <v>142</v>
      </c>
      <c r="AA26" s="51">
        <v>2</v>
      </c>
      <c r="AB26" s="23">
        <v>2</v>
      </c>
      <c r="AC26" s="29">
        <f t="shared" si="5"/>
        <v>4</v>
      </c>
    </row>
    <row r="27" spans="1:29" ht="20.100000000000001" customHeight="1" x14ac:dyDescent="0.3">
      <c r="A27" s="20"/>
      <c r="B27" s="44"/>
      <c r="C27" s="21"/>
      <c r="D27" s="27">
        <f t="shared" si="0"/>
        <v>0</v>
      </c>
      <c r="E27" s="1"/>
      <c r="F27" s="20"/>
      <c r="G27" s="44"/>
      <c r="H27" s="21"/>
      <c r="I27" s="28">
        <f>G27*H27</f>
        <v>0</v>
      </c>
      <c r="J27" s="1"/>
      <c r="K27" s="20"/>
      <c r="L27" s="44"/>
      <c r="M27" s="21"/>
      <c r="N27" s="28">
        <f>L27*M27</f>
        <v>0</v>
      </c>
      <c r="O27" s="1"/>
      <c r="P27" s="20"/>
      <c r="Q27" s="44"/>
      <c r="R27" s="21"/>
      <c r="S27" s="28">
        <f t="shared" si="3"/>
        <v>0</v>
      </c>
      <c r="T27" s="1"/>
      <c r="U27" s="20"/>
      <c r="V27" s="44"/>
      <c r="W27" s="21"/>
      <c r="X27" s="29">
        <f t="shared" si="4"/>
        <v>0</v>
      </c>
      <c r="Z27" s="22"/>
      <c r="AA27" s="51"/>
      <c r="AB27" s="23"/>
      <c r="AC27" s="29">
        <f t="shared" si="5"/>
        <v>0</v>
      </c>
    </row>
    <row r="28" spans="1:29" ht="20.100000000000001" customHeight="1" x14ac:dyDescent="0.3">
      <c r="A28" s="20"/>
      <c r="B28" s="44"/>
      <c r="C28" s="21"/>
      <c r="D28" s="27">
        <f t="shared" si="0"/>
        <v>0</v>
      </c>
      <c r="E28" s="1"/>
      <c r="F28" s="20"/>
      <c r="G28" s="44"/>
      <c r="H28" s="21"/>
      <c r="I28" s="28">
        <f t="shared" si="1"/>
        <v>0</v>
      </c>
      <c r="J28" s="1"/>
      <c r="K28" s="20"/>
      <c r="L28" s="44"/>
      <c r="M28" s="21"/>
      <c r="N28" s="28">
        <f t="shared" si="2"/>
        <v>0</v>
      </c>
      <c r="O28" s="1"/>
      <c r="P28" s="20"/>
      <c r="Q28" s="44"/>
      <c r="R28" s="21"/>
      <c r="S28" s="28">
        <f t="shared" si="3"/>
        <v>0</v>
      </c>
      <c r="T28" s="1"/>
      <c r="U28" s="20"/>
      <c r="V28" s="44"/>
      <c r="W28" s="21"/>
      <c r="X28" s="29">
        <f t="shared" si="4"/>
        <v>0</v>
      </c>
      <c r="Z28" s="22"/>
      <c r="AA28" s="51"/>
      <c r="AB28" s="23"/>
      <c r="AC28" s="29">
        <f t="shared" si="5"/>
        <v>0</v>
      </c>
    </row>
    <row r="29" spans="1:29" ht="20.100000000000001" customHeight="1" x14ac:dyDescent="0.3">
      <c r="A29" s="20"/>
      <c r="B29" s="44"/>
      <c r="C29" s="21"/>
      <c r="D29" s="27">
        <f t="shared" ref="D29:D38" si="6">B29*C29</f>
        <v>0</v>
      </c>
      <c r="E29" s="1"/>
      <c r="F29" s="20"/>
      <c r="G29" s="44"/>
      <c r="H29" s="21"/>
      <c r="I29" s="28">
        <f t="shared" ref="I29:I38" si="7">G29*H29</f>
        <v>0</v>
      </c>
      <c r="J29" s="1"/>
      <c r="K29" s="20"/>
      <c r="L29" s="44"/>
      <c r="M29" s="21"/>
      <c r="N29" s="28">
        <f t="shared" ref="N29:N38" si="8">L29*M29</f>
        <v>0</v>
      </c>
      <c r="O29" s="1"/>
      <c r="P29" s="20"/>
      <c r="Q29" s="44"/>
      <c r="R29" s="21"/>
      <c r="S29" s="28">
        <f t="shared" ref="S29:S38" si="9">Q29*R29</f>
        <v>0</v>
      </c>
      <c r="T29" s="1"/>
      <c r="U29" s="20"/>
      <c r="V29" s="44"/>
      <c r="W29" s="21"/>
      <c r="X29" s="29">
        <f t="shared" ref="X29:X38" si="10">V29*W29</f>
        <v>0</v>
      </c>
      <c r="Z29" s="22"/>
      <c r="AA29" s="51"/>
      <c r="AB29" s="23"/>
      <c r="AC29" s="29">
        <f t="shared" ref="AC29:AC38" si="11">AA29*AB29</f>
        <v>0</v>
      </c>
    </row>
    <row r="30" spans="1:29" ht="20.100000000000001" customHeight="1" x14ac:dyDescent="0.3">
      <c r="A30" s="20"/>
      <c r="B30" s="44"/>
      <c r="C30" s="21"/>
      <c r="D30" s="27">
        <f t="shared" si="6"/>
        <v>0</v>
      </c>
      <c r="E30" s="1"/>
      <c r="F30" s="20"/>
      <c r="G30" s="44"/>
      <c r="H30" s="21"/>
      <c r="I30" s="28">
        <f t="shared" si="7"/>
        <v>0</v>
      </c>
      <c r="J30" s="1"/>
      <c r="K30" s="20"/>
      <c r="L30" s="44"/>
      <c r="M30" s="21"/>
      <c r="N30" s="28">
        <f t="shared" si="8"/>
        <v>0</v>
      </c>
      <c r="O30" s="1"/>
      <c r="P30" s="20"/>
      <c r="Q30" s="44"/>
      <c r="R30" s="21"/>
      <c r="S30" s="28">
        <f t="shared" si="9"/>
        <v>0</v>
      </c>
      <c r="T30" s="1"/>
      <c r="U30" s="20"/>
      <c r="V30" s="44"/>
      <c r="W30" s="21"/>
      <c r="X30" s="29">
        <f t="shared" si="10"/>
        <v>0</v>
      </c>
      <c r="Z30" s="22"/>
      <c r="AA30" s="51"/>
      <c r="AB30" s="23"/>
      <c r="AC30" s="29">
        <f t="shared" si="11"/>
        <v>0</v>
      </c>
    </row>
    <row r="31" spans="1:29" ht="20.100000000000001" customHeight="1" x14ac:dyDescent="0.3">
      <c r="A31" s="20"/>
      <c r="B31" s="44"/>
      <c r="C31" s="21"/>
      <c r="D31" s="27">
        <f t="shared" si="6"/>
        <v>0</v>
      </c>
      <c r="E31" s="1"/>
      <c r="F31" s="20"/>
      <c r="G31" s="44"/>
      <c r="H31" s="21"/>
      <c r="I31" s="28">
        <f t="shared" si="7"/>
        <v>0</v>
      </c>
      <c r="J31" s="1"/>
      <c r="K31" s="20"/>
      <c r="L31" s="44"/>
      <c r="M31" s="21"/>
      <c r="N31" s="28">
        <f t="shared" si="8"/>
        <v>0</v>
      </c>
      <c r="O31" s="1"/>
      <c r="P31" s="20"/>
      <c r="Q31" s="44"/>
      <c r="R31" s="21"/>
      <c r="S31" s="28">
        <f t="shared" si="9"/>
        <v>0</v>
      </c>
      <c r="T31" s="1"/>
      <c r="U31" s="20"/>
      <c r="V31" s="44"/>
      <c r="W31" s="21"/>
      <c r="X31" s="29">
        <f t="shared" si="10"/>
        <v>0</v>
      </c>
      <c r="Z31" s="18"/>
      <c r="AA31" s="45"/>
      <c r="AB31" s="19"/>
      <c r="AC31" s="29">
        <f t="shared" si="11"/>
        <v>0</v>
      </c>
    </row>
    <row r="32" spans="1:29" ht="20.100000000000001" customHeight="1" x14ac:dyDescent="0.3">
      <c r="A32" s="20"/>
      <c r="B32" s="44"/>
      <c r="C32" s="21"/>
      <c r="D32" s="27">
        <f t="shared" si="6"/>
        <v>0</v>
      </c>
      <c r="E32" s="1"/>
      <c r="F32" s="20"/>
      <c r="G32" s="44"/>
      <c r="H32" s="21"/>
      <c r="I32" s="28">
        <f t="shared" si="7"/>
        <v>0</v>
      </c>
      <c r="J32" s="1"/>
      <c r="K32" s="20"/>
      <c r="L32" s="44"/>
      <c r="M32" s="21"/>
      <c r="N32" s="28">
        <f t="shared" si="8"/>
        <v>0</v>
      </c>
      <c r="O32" s="1"/>
      <c r="P32" s="20"/>
      <c r="Q32" s="44"/>
      <c r="R32" s="21"/>
      <c r="S32" s="28">
        <f t="shared" si="9"/>
        <v>0</v>
      </c>
      <c r="T32" s="1"/>
      <c r="U32" s="20"/>
      <c r="V32" s="44"/>
      <c r="W32" s="21"/>
      <c r="X32" s="29">
        <f t="shared" si="10"/>
        <v>0</v>
      </c>
      <c r="Z32" s="22"/>
      <c r="AA32" s="51"/>
      <c r="AB32" s="23"/>
      <c r="AC32" s="29">
        <f t="shared" si="11"/>
        <v>0</v>
      </c>
    </row>
    <row r="33" spans="1:29" ht="20.100000000000001" customHeight="1" x14ac:dyDescent="0.3">
      <c r="A33" s="18"/>
      <c r="B33" s="45"/>
      <c r="C33" s="19"/>
      <c r="D33" s="27">
        <f t="shared" si="6"/>
        <v>0</v>
      </c>
      <c r="E33" s="1"/>
      <c r="F33" s="20"/>
      <c r="G33" s="44"/>
      <c r="H33" s="21"/>
      <c r="I33" s="28">
        <f t="shared" si="7"/>
        <v>0</v>
      </c>
      <c r="J33" s="1"/>
      <c r="K33" s="20"/>
      <c r="L33" s="44"/>
      <c r="M33" s="21"/>
      <c r="N33" s="28">
        <f t="shared" si="8"/>
        <v>0</v>
      </c>
      <c r="O33" s="1"/>
      <c r="P33" s="20"/>
      <c r="Q33" s="44"/>
      <c r="R33" s="21"/>
      <c r="S33" s="28">
        <f t="shared" si="9"/>
        <v>0</v>
      </c>
      <c r="T33" s="1"/>
      <c r="U33" s="20"/>
      <c r="V33" s="44"/>
      <c r="W33" s="21"/>
      <c r="X33" s="29">
        <f t="shared" si="10"/>
        <v>0</v>
      </c>
      <c r="Z33" s="22"/>
      <c r="AA33" s="51"/>
      <c r="AB33" s="23"/>
      <c r="AC33" s="29">
        <f t="shared" si="11"/>
        <v>0</v>
      </c>
    </row>
    <row r="34" spans="1:29" ht="20.100000000000001" customHeight="1" x14ac:dyDescent="0.3">
      <c r="A34" s="20"/>
      <c r="B34" s="44"/>
      <c r="C34" s="21"/>
      <c r="D34" s="27">
        <f t="shared" si="6"/>
        <v>0</v>
      </c>
      <c r="E34" s="1"/>
      <c r="F34" s="20"/>
      <c r="G34" s="44"/>
      <c r="H34" s="21"/>
      <c r="I34" s="28">
        <f t="shared" si="7"/>
        <v>0</v>
      </c>
      <c r="J34" s="1"/>
      <c r="K34" s="20"/>
      <c r="L34" s="44"/>
      <c r="M34" s="21"/>
      <c r="N34" s="28">
        <f t="shared" si="8"/>
        <v>0</v>
      </c>
      <c r="O34" s="1"/>
      <c r="P34" s="20"/>
      <c r="Q34" s="44"/>
      <c r="R34" s="21"/>
      <c r="S34" s="28">
        <f t="shared" si="9"/>
        <v>0</v>
      </c>
      <c r="T34" s="1"/>
      <c r="U34" s="20"/>
      <c r="V34" s="44"/>
      <c r="W34" s="21"/>
      <c r="X34" s="29">
        <f t="shared" si="10"/>
        <v>0</v>
      </c>
      <c r="Z34" s="22"/>
      <c r="AA34" s="51"/>
      <c r="AB34" s="23"/>
      <c r="AC34" s="29">
        <f t="shared" si="11"/>
        <v>0</v>
      </c>
    </row>
    <row r="35" spans="1:29" ht="20.100000000000001" customHeight="1" x14ac:dyDescent="0.3">
      <c r="A35" s="20"/>
      <c r="B35" s="44"/>
      <c r="C35" s="21"/>
      <c r="D35" s="27">
        <f t="shared" si="6"/>
        <v>0</v>
      </c>
      <c r="E35" s="1"/>
      <c r="F35" s="20"/>
      <c r="G35" s="44"/>
      <c r="H35" s="21"/>
      <c r="I35" s="28">
        <f t="shared" si="7"/>
        <v>0</v>
      </c>
      <c r="J35" s="1"/>
      <c r="K35" s="20"/>
      <c r="L35" s="44"/>
      <c r="M35" s="21"/>
      <c r="N35" s="28">
        <f t="shared" si="8"/>
        <v>0</v>
      </c>
      <c r="O35" s="1"/>
      <c r="P35" s="20"/>
      <c r="Q35" s="44"/>
      <c r="R35" s="21"/>
      <c r="S35" s="28">
        <f t="shared" si="9"/>
        <v>0</v>
      </c>
      <c r="T35" s="1"/>
      <c r="U35" s="20"/>
      <c r="V35" s="44"/>
      <c r="W35" s="21"/>
      <c r="X35" s="29">
        <f t="shared" si="10"/>
        <v>0</v>
      </c>
      <c r="Z35" s="22"/>
      <c r="AA35" s="51"/>
      <c r="AB35" s="23"/>
      <c r="AC35" s="29">
        <f t="shared" si="11"/>
        <v>0</v>
      </c>
    </row>
    <row r="36" spans="1:29" ht="20.100000000000001" customHeight="1" x14ac:dyDescent="0.3">
      <c r="A36" s="20"/>
      <c r="B36" s="44"/>
      <c r="C36" s="21"/>
      <c r="D36" s="27">
        <f t="shared" si="6"/>
        <v>0</v>
      </c>
      <c r="E36" s="1"/>
      <c r="F36" s="20"/>
      <c r="G36" s="44"/>
      <c r="H36" s="21"/>
      <c r="I36" s="28">
        <f t="shared" si="7"/>
        <v>0</v>
      </c>
      <c r="J36" s="1"/>
      <c r="K36" s="20"/>
      <c r="L36" s="44"/>
      <c r="M36" s="21"/>
      <c r="N36" s="28">
        <f t="shared" si="8"/>
        <v>0</v>
      </c>
      <c r="O36" s="1"/>
      <c r="P36" s="20"/>
      <c r="Q36" s="44"/>
      <c r="R36" s="21"/>
      <c r="S36" s="28">
        <f t="shared" si="9"/>
        <v>0</v>
      </c>
      <c r="T36" s="1"/>
      <c r="U36" s="20"/>
      <c r="V36" s="44"/>
      <c r="W36" s="21"/>
      <c r="X36" s="29">
        <f t="shared" si="10"/>
        <v>0</v>
      </c>
      <c r="Z36" s="22"/>
      <c r="AA36" s="51"/>
      <c r="AB36" s="23"/>
      <c r="AC36" s="29">
        <f t="shared" si="11"/>
        <v>0</v>
      </c>
    </row>
    <row r="37" spans="1:29" ht="20.100000000000001" customHeight="1" x14ac:dyDescent="0.3">
      <c r="A37" s="20"/>
      <c r="B37" s="44"/>
      <c r="C37" s="21"/>
      <c r="D37" s="27">
        <f t="shared" si="6"/>
        <v>0</v>
      </c>
      <c r="E37" s="1"/>
      <c r="F37" s="20"/>
      <c r="G37" s="44"/>
      <c r="H37" s="21"/>
      <c r="I37" s="28">
        <f t="shared" si="7"/>
        <v>0</v>
      </c>
      <c r="J37" s="1"/>
      <c r="K37" s="20"/>
      <c r="L37" s="44"/>
      <c r="M37" s="21"/>
      <c r="N37" s="28">
        <f t="shared" si="8"/>
        <v>0</v>
      </c>
      <c r="O37" s="1"/>
      <c r="P37" s="20"/>
      <c r="Q37" s="44"/>
      <c r="R37" s="21"/>
      <c r="S37" s="28">
        <f t="shared" si="9"/>
        <v>0</v>
      </c>
      <c r="T37" s="1"/>
      <c r="U37" s="18"/>
      <c r="V37" s="45"/>
      <c r="W37" s="19"/>
      <c r="X37" s="29">
        <f t="shared" si="10"/>
        <v>0</v>
      </c>
      <c r="Z37" s="22"/>
      <c r="AA37" s="51"/>
      <c r="AB37" s="23"/>
      <c r="AC37" s="29">
        <f t="shared" si="11"/>
        <v>0</v>
      </c>
    </row>
    <row r="38" spans="1:29" ht="20.100000000000001" customHeight="1" x14ac:dyDescent="0.3">
      <c r="A38" s="20"/>
      <c r="B38" s="44"/>
      <c r="C38" s="21"/>
      <c r="D38" s="27">
        <f t="shared" si="6"/>
        <v>0</v>
      </c>
      <c r="E38" s="1"/>
      <c r="F38" s="20"/>
      <c r="G38" s="44"/>
      <c r="H38" s="21"/>
      <c r="I38" s="28">
        <f t="shared" si="7"/>
        <v>0</v>
      </c>
      <c r="J38" s="1"/>
      <c r="K38" s="20"/>
      <c r="L38" s="44"/>
      <c r="M38" s="21"/>
      <c r="N38" s="28">
        <f t="shared" si="8"/>
        <v>0</v>
      </c>
      <c r="O38" s="1"/>
      <c r="P38" s="20"/>
      <c r="Q38" s="44"/>
      <c r="R38" s="21"/>
      <c r="S38" s="28">
        <f t="shared" si="9"/>
        <v>0</v>
      </c>
      <c r="T38" s="1"/>
      <c r="U38" s="20"/>
      <c r="V38" s="44"/>
      <c r="W38" s="21"/>
      <c r="X38" s="29">
        <f t="shared" si="10"/>
        <v>0</v>
      </c>
      <c r="Z38" s="22"/>
      <c r="AA38" s="51"/>
      <c r="AB38" s="23"/>
      <c r="AC38" s="29">
        <f t="shared" si="11"/>
        <v>0</v>
      </c>
    </row>
    <row r="39" spans="1:29" ht="20.100000000000001" customHeight="1" x14ac:dyDescent="0.3">
      <c r="A39" s="20"/>
      <c r="B39" s="44"/>
      <c r="C39" s="21"/>
      <c r="D39" s="27">
        <f t="shared" si="0"/>
        <v>0</v>
      </c>
      <c r="E39" s="1"/>
      <c r="F39" s="20"/>
      <c r="G39" s="44"/>
      <c r="H39" s="21"/>
      <c r="I39" s="28">
        <f t="shared" si="1"/>
        <v>0</v>
      </c>
      <c r="J39" s="1"/>
      <c r="K39" s="18"/>
      <c r="L39" s="45"/>
      <c r="M39" s="19"/>
      <c r="N39" s="28">
        <f t="shared" si="2"/>
        <v>0</v>
      </c>
      <c r="O39" s="1"/>
      <c r="P39" s="20"/>
      <c r="Q39" s="44"/>
      <c r="R39" s="21"/>
      <c r="S39" s="28">
        <f t="shared" si="3"/>
        <v>0</v>
      </c>
      <c r="T39" s="1"/>
      <c r="U39" s="20"/>
      <c r="V39" s="44"/>
      <c r="W39" s="21"/>
      <c r="X39" s="29">
        <f t="shared" si="4"/>
        <v>0</v>
      </c>
      <c r="Z39" s="22"/>
      <c r="AA39" s="51"/>
      <c r="AB39" s="23"/>
      <c r="AC39" s="29">
        <f t="shared" si="5"/>
        <v>0</v>
      </c>
    </row>
    <row r="40" spans="1:29" ht="20.100000000000001" customHeight="1" x14ac:dyDescent="0.3">
      <c r="A40" s="20"/>
      <c r="B40" s="44"/>
      <c r="C40" s="21"/>
      <c r="D40" s="27">
        <f t="shared" si="0"/>
        <v>0</v>
      </c>
      <c r="E40" s="1"/>
      <c r="F40" s="18"/>
      <c r="G40" s="45"/>
      <c r="H40" s="19"/>
      <c r="I40" s="28">
        <f t="shared" si="1"/>
        <v>0</v>
      </c>
      <c r="J40" s="1"/>
      <c r="K40" s="18"/>
      <c r="L40" s="45"/>
      <c r="M40" s="19"/>
      <c r="N40" s="28">
        <f t="shared" si="2"/>
        <v>0</v>
      </c>
      <c r="O40" s="1"/>
      <c r="P40" s="18"/>
      <c r="Q40" s="45"/>
      <c r="R40" s="19"/>
      <c r="S40" s="28">
        <f t="shared" si="3"/>
        <v>0</v>
      </c>
      <c r="T40" s="1"/>
      <c r="U40" s="20"/>
      <c r="V40" s="44"/>
      <c r="W40" s="21"/>
      <c r="X40" s="29">
        <f t="shared" si="4"/>
        <v>0</v>
      </c>
      <c r="Z40" s="22"/>
      <c r="AA40" s="51"/>
      <c r="AB40" s="23"/>
      <c r="AC40" s="29">
        <f t="shared" si="5"/>
        <v>0</v>
      </c>
    </row>
    <row r="41" spans="1:29" ht="20.100000000000001" customHeight="1" x14ac:dyDescent="0.3">
      <c r="A41" s="20"/>
      <c r="B41" s="44"/>
      <c r="C41" s="21"/>
      <c r="D41" s="27">
        <f t="shared" si="0"/>
        <v>0</v>
      </c>
      <c r="E41" s="1"/>
      <c r="F41" s="20"/>
      <c r="G41" s="44"/>
      <c r="H41" s="21"/>
      <c r="I41" s="28">
        <f t="shared" si="1"/>
        <v>0</v>
      </c>
      <c r="J41" s="1"/>
      <c r="K41" s="20"/>
      <c r="L41" s="44"/>
      <c r="M41" s="21"/>
      <c r="N41" s="28">
        <f t="shared" si="2"/>
        <v>0</v>
      </c>
      <c r="O41" s="1"/>
      <c r="P41" s="20"/>
      <c r="Q41" s="44"/>
      <c r="R41" s="21"/>
      <c r="S41" s="28">
        <f t="shared" si="3"/>
        <v>0</v>
      </c>
      <c r="T41" s="1"/>
      <c r="U41" s="20"/>
      <c r="V41" s="44"/>
      <c r="W41" s="21"/>
      <c r="X41" s="29">
        <f t="shared" si="4"/>
        <v>0</v>
      </c>
      <c r="Z41" s="22"/>
      <c r="AA41" s="51"/>
      <c r="AB41" s="23"/>
      <c r="AC41" s="29">
        <f t="shared" si="5"/>
        <v>0</v>
      </c>
    </row>
    <row r="42" spans="1:29" ht="20.100000000000001" customHeight="1" x14ac:dyDescent="0.3">
      <c r="A42" s="20"/>
      <c r="B42" s="44"/>
      <c r="C42" s="21"/>
      <c r="D42" s="27">
        <f t="shared" si="0"/>
        <v>0</v>
      </c>
      <c r="E42" s="1"/>
      <c r="F42" s="20"/>
      <c r="G42" s="44"/>
      <c r="H42" s="21"/>
      <c r="I42" s="28">
        <f t="shared" si="1"/>
        <v>0</v>
      </c>
      <c r="J42" s="1"/>
      <c r="K42" s="20"/>
      <c r="L42" s="44"/>
      <c r="M42" s="21"/>
      <c r="N42" s="28">
        <f t="shared" si="2"/>
        <v>0</v>
      </c>
      <c r="O42" s="1"/>
      <c r="P42" s="20"/>
      <c r="Q42" s="44"/>
      <c r="R42" s="21"/>
      <c r="S42" s="28">
        <f t="shared" si="3"/>
        <v>0</v>
      </c>
      <c r="T42" s="1"/>
      <c r="U42" s="20"/>
      <c r="V42" s="44"/>
      <c r="W42" s="21"/>
      <c r="X42" s="29">
        <f t="shared" si="4"/>
        <v>0</v>
      </c>
      <c r="Z42" s="22"/>
      <c r="AA42" s="51"/>
      <c r="AB42" s="23"/>
      <c r="AC42" s="29">
        <f t="shared" si="5"/>
        <v>0</v>
      </c>
    </row>
    <row r="43" spans="1:29" ht="20.100000000000001" customHeight="1" x14ac:dyDescent="0.3">
      <c r="A43" s="20"/>
      <c r="B43" s="44"/>
      <c r="C43" s="21"/>
      <c r="D43" s="27">
        <f t="shared" si="0"/>
        <v>0</v>
      </c>
      <c r="E43" s="1"/>
      <c r="F43" s="20"/>
      <c r="G43" s="44"/>
      <c r="H43" s="21"/>
      <c r="I43" s="28">
        <f t="shared" si="1"/>
        <v>0</v>
      </c>
      <c r="J43" s="1"/>
      <c r="K43" s="20"/>
      <c r="L43" s="44"/>
      <c r="M43" s="21"/>
      <c r="N43" s="28">
        <f t="shared" si="2"/>
        <v>0</v>
      </c>
      <c r="O43" s="1"/>
      <c r="P43" s="20"/>
      <c r="Q43" s="44"/>
      <c r="R43" s="21"/>
      <c r="S43" s="28">
        <f t="shared" si="3"/>
        <v>0</v>
      </c>
      <c r="T43" s="1"/>
      <c r="U43" s="20"/>
      <c r="V43" s="44"/>
      <c r="W43" s="21"/>
      <c r="X43" s="29">
        <f t="shared" si="4"/>
        <v>0</v>
      </c>
      <c r="Z43" s="22"/>
      <c r="AA43" s="51"/>
      <c r="AB43" s="23"/>
      <c r="AC43" s="29">
        <f t="shared" si="5"/>
        <v>0</v>
      </c>
    </row>
    <row r="44" spans="1:29" ht="20.100000000000001" customHeight="1" x14ac:dyDescent="0.3">
      <c r="A44" s="20"/>
      <c r="B44" s="44"/>
      <c r="C44" s="21"/>
      <c r="D44" s="27">
        <f t="shared" si="0"/>
        <v>0</v>
      </c>
      <c r="E44" s="1"/>
      <c r="F44" s="20"/>
      <c r="G44" s="44"/>
      <c r="H44" s="21"/>
      <c r="I44" s="28">
        <f t="shared" si="1"/>
        <v>0</v>
      </c>
      <c r="J44" s="1"/>
      <c r="K44" s="20"/>
      <c r="L44" s="44"/>
      <c r="M44" s="21"/>
      <c r="N44" s="28">
        <f t="shared" si="2"/>
        <v>0</v>
      </c>
      <c r="O44" s="1"/>
      <c r="P44" s="20"/>
      <c r="Q44" s="44"/>
      <c r="R44" s="21"/>
      <c r="S44" s="28">
        <f t="shared" si="3"/>
        <v>0</v>
      </c>
      <c r="T44" s="1"/>
      <c r="U44" s="20"/>
      <c r="V44" s="44"/>
      <c r="W44" s="21"/>
      <c r="X44" s="29">
        <f t="shared" si="4"/>
        <v>0</v>
      </c>
      <c r="Z44" s="22"/>
      <c r="AA44" s="51"/>
      <c r="AB44" s="23"/>
      <c r="AC44" s="29">
        <f t="shared" si="5"/>
        <v>0</v>
      </c>
    </row>
    <row r="45" spans="1:29" ht="20.100000000000001" customHeight="1" x14ac:dyDescent="0.3">
      <c r="A45" s="20"/>
      <c r="B45" s="44"/>
      <c r="C45" s="21"/>
      <c r="D45" s="27">
        <f t="shared" si="0"/>
        <v>0</v>
      </c>
      <c r="E45" s="1"/>
      <c r="F45" s="20"/>
      <c r="G45" s="44"/>
      <c r="H45" s="21"/>
      <c r="I45" s="28">
        <f t="shared" si="1"/>
        <v>0</v>
      </c>
      <c r="J45" s="1"/>
      <c r="K45" s="20"/>
      <c r="L45" s="44"/>
      <c r="M45" s="21"/>
      <c r="N45" s="28">
        <f t="shared" si="2"/>
        <v>0</v>
      </c>
      <c r="O45" s="1"/>
      <c r="P45" s="20"/>
      <c r="Q45" s="44"/>
      <c r="R45" s="21"/>
      <c r="S45" s="28">
        <f t="shared" si="3"/>
        <v>0</v>
      </c>
      <c r="T45" s="1"/>
      <c r="U45" s="20"/>
      <c r="V45" s="44"/>
      <c r="W45" s="21"/>
      <c r="X45" s="29">
        <f t="shared" si="4"/>
        <v>0</v>
      </c>
      <c r="Z45" s="22"/>
      <c r="AA45" s="51"/>
      <c r="AB45" s="23"/>
      <c r="AC45" s="29">
        <f t="shared" si="5"/>
        <v>0</v>
      </c>
    </row>
    <row r="46" spans="1:29" ht="20.100000000000001" customHeight="1" x14ac:dyDescent="0.3">
      <c r="A46" s="20"/>
      <c r="B46" s="44"/>
      <c r="C46" s="21"/>
      <c r="D46" s="27">
        <f t="shared" si="0"/>
        <v>0</v>
      </c>
      <c r="E46" s="1"/>
      <c r="F46" s="20"/>
      <c r="G46" s="44"/>
      <c r="H46" s="21"/>
      <c r="I46" s="28">
        <f t="shared" si="1"/>
        <v>0</v>
      </c>
      <c r="J46" s="1"/>
      <c r="K46" s="20"/>
      <c r="L46" s="44"/>
      <c r="M46" s="21"/>
      <c r="N46" s="28">
        <f t="shared" si="2"/>
        <v>0</v>
      </c>
      <c r="O46" s="1"/>
      <c r="P46" s="20"/>
      <c r="Q46" s="44"/>
      <c r="R46" s="21"/>
      <c r="S46" s="28">
        <f t="shared" si="3"/>
        <v>0</v>
      </c>
      <c r="T46" s="1"/>
      <c r="U46" s="20"/>
      <c r="V46" s="44"/>
      <c r="W46" s="21"/>
      <c r="X46" s="29">
        <f t="shared" si="4"/>
        <v>0</v>
      </c>
      <c r="Z46" s="22"/>
      <c r="AA46" s="51"/>
      <c r="AB46" s="23"/>
      <c r="AC46" s="29">
        <f t="shared" si="5"/>
        <v>0</v>
      </c>
    </row>
    <row r="47" spans="1:29" ht="20.100000000000001" customHeight="1" x14ac:dyDescent="0.3">
      <c r="A47" s="20"/>
      <c r="B47" s="44"/>
      <c r="C47" s="21"/>
      <c r="D47" s="27">
        <f t="shared" si="0"/>
        <v>0</v>
      </c>
      <c r="E47" s="1"/>
      <c r="F47" s="20"/>
      <c r="G47" s="44"/>
      <c r="H47" s="21"/>
      <c r="I47" s="28">
        <f t="shared" si="1"/>
        <v>0</v>
      </c>
      <c r="J47" s="1"/>
      <c r="K47" s="20"/>
      <c r="L47" s="44"/>
      <c r="M47" s="21"/>
      <c r="N47" s="28">
        <f t="shared" si="2"/>
        <v>0</v>
      </c>
      <c r="O47" s="1"/>
      <c r="P47" s="20"/>
      <c r="Q47" s="44"/>
      <c r="R47" s="21"/>
      <c r="S47" s="28">
        <f t="shared" si="3"/>
        <v>0</v>
      </c>
      <c r="T47" s="1"/>
      <c r="U47" s="20"/>
      <c r="V47" s="44"/>
      <c r="W47" s="21"/>
      <c r="X47" s="29">
        <f t="shared" si="4"/>
        <v>0</v>
      </c>
      <c r="Z47" s="22"/>
      <c r="AA47" s="51"/>
      <c r="AB47" s="23"/>
      <c r="AC47" s="29">
        <f t="shared" si="5"/>
        <v>0</v>
      </c>
    </row>
    <row r="48" spans="1:29" ht="20.100000000000001" customHeight="1" x14ac:dyDescent="0.3">
      <c r="A48" s="20"/>
      <c r="B48" s="44"/>
      <c r="C48" s="21"/>
      <c r="D48" s="27">
        <f t="shared" si="0"/>
        <v>0</v>
      </c>
      <c r="E48" s="1"/>
      <c r="F48" s="20"/>
      <c r="G48" s="44"/>
      <c r="H48" s="21"/>
      <c r="I48" s="28">
        <f t="shared" si="1"/>
        <v>0</v>
      </c>
      <c r="J48" s="1"/>
      <c r="K48" s="20"/>
      <c r="L48" s="44"/>
      <c r="M48" s="21"/>
      <c r="N48" s="28">
        <f t="shared" si="2"/>
        <v>0</v>
      </c>
      <c r="O48" s="1"/>
      <c r="P48" s="20"/>
      <c r="Q48" s="44"/>
      <c r="R48" s="21"/>
      <c r="S48" s="28">
        <f t="shared" si="3"/>
        <v>0</v>
      </c>
      <c r="T48" s="1"/>
      <c r="U48" s="20"/>
      <c r="V48" s="44"/>
      <c r="W48" s="21"/>
      <c r="X48" s="29">
        <f t="shared" si="4"/>
        <v>0</v>
      </c>
      <c r="Z48" s="22"/>
      <c r="AA48" s="51"/>
      <c r="AB48" s="23"/>
      <c r="AC48" s="29">
        <f t="shared" si="5"/>
        <v>0</v>
      </c>
    </row>
    <row r="49" spans="1:29" ht="20.100000000000001" customHeight="1" x14ac:dyDescent="0.3">
      <c r="A49" s="31" t="s">
        <v>11</v>
      </c>
      <c r="B49" s="49">
        <f>SUM(B19:B48)</f>
        <v>25</v>
      </c>
      <c r="C49" s="33"/>
      <c r="D49" s="30">
        <f>SUM(D19:D48)</f>
        <v>95</v>
      </c>
      <c r="E49" s="9"/>
      <c r="F49" s="31" t="s">
        <v>11</v>
      </c>
      <c r="G49" s="49">
        <f>SUM(G19:G48)</f>
        <v>25</v>
      </c>
      <c r="H49" s="33"/>
      <c r="I49" s="30">
        <f>SUM(I19:I48)</f>
        <v>78</v>
      </c>
      <c r="J49" s="9"/>
      <c r="K49" s="31" t="s">
        <v>11</v>
      </c>
      <c r="L49" s="49">
        <f>SUM(L19:L48)</f>
        <v>24</v>
      </c>
      <c r="M49" s="33"/>
      <c r="N49" s="30">
        <f>SUM(N19:N48)</f>
        <v>62</v>
      </c>
      <c r="O49" s="9"/>
      <c r="P49" s="31" t="s">
        <v>11</v>
      </c>
      <c r="Q49" s="49">
        <f>SUM(Q19:Q48)</f>
        <v>28</v>
      </c>
      <c r="R49" s="33"/>
      <c r="S49" s="30">
        <f>SUM(S19:S48)</f>
        <v>84</v>
      </c>
      <c r="T49" s="9"/>
      <c r="U49" s="31" t="s">
        <v>11</v>
      </c>
      <c r="V49" s="49">
        <f>SUM(V19:V48)</f>
        <v>27</v>
      </c>
      <c r="W49" s="33"/>
      <c r="X49" s="30">
        <f>SUM(X19:X48)</f>
        <v>72</v>
      </c>
      <c r="Y49" s="9"/>
      <c r="Z49" s="58" t="s">
        <v>11</v>
      </c>
      <c r="AA49" s="59">
        <f>SUM(AA19:AA48)</f>
        <v>27</v>
      </c>
      <c r="AB49" s="60"/>
      <c r="AC49" s="30">
        <f>SUM(AC19:AC48)</f>
        <v>52</v>
      </c>
    </row>
    <row r="50" spans="1:29" x14ac:dyDescent="0.3">
      <c r="Q50" s="50"/>
    </row>
    <row r="52" spans="1:29" ht="42.75" customHeight="1" x14ac:dyDescent="0.3">
      <c r="A52" s="69" t="s">
        <v>107</v>
      </c>
      <c r="B52" s="69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69"/>
    </row>
    <row r="53" spans="1:29" ht="54.75" customHeight="1" x14ac:dyDescent="0.3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4"/>
      <c r="Q53" s="70" t="s">
        <v>108</v>
      </c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</row>
    <row r="54" spans="1:29" ht="54.75" customHeight="1" x14ac:dyDescent="0.3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5"/>
      <c r="Q54" s="56"/>
      <c r="R54" s="56"/>
      <c r="S54" s="56"/>
      <c r="T54" s="56"/>
      <c r="U54" s="56" t="s">
        <v>109</v>
      </c>
      <c r="V54" s="56"/>
      <c r="W54" s="56"/>
      <c r="X54" s="56"/>
      <c r="Y54" s="56"/>
      <c r="Z54" s="56"/>
      <c r="AA54" s="56"/>
      <c r="AB54" s="56"/>
    </row>
    <row r="55" spans="1:29" ht="54.75" customHeight="1" x14ac:dyDescent="0.3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5"/>
      <c r="Q55" s="56"/>
      <c r="R55" s="56"/>
      <c r="S55" s="56"/>
      <c r="T55" s="56"/>
      <c r="U55" s="56" t="s">
        <v>106</v>
      </c>
      <c r="V55" s="56"/>
      <c r="W55" s="56"/>
      <c r="X55" s="56"/>
      <c r="Y55" s="56"/>
      <c r="Z55" s="56"/>
      <c r="AA55" s="56"/>
      <c r="AB55" s="56"/>
    </row>
  </sheetData>
  <sheetProtection algorithmName="SHA-512" hashValue="gpKUyv4MiiRXuinuFgERJPV/1ce0k0KwAcfV75IKbx46PBaPhexvlVFL8cprwqT33PQiUPYUCmUTsJ/r4CNPHA==" saltValue="ur15a/CLf3X8lTDr28JkCQ==" spinCount="100000" sheet="1" objects="1" scenarios="1" selectLockedCells="1"/>
  <mergeCells count="22">
    <mergeCell ref="A52:AB52"/>
    <mergeCell ref="Q53:AB53"/>
    <mergeCell ref="A1:AC1"/>
    <mergeCell ref="A12:C12"/>
    <mergeCell ref="A13:C13"/>
    <mergeCell ref="A14:C14"/>
    <mergeCell ref="A2:AB2"/>
    <mergeCell ref="D12:G12"/>
    <mergeCell ref="D13:G13"/>
    <mergeCell ref="D14:G14"/>
    <mergeCell ref="A17:C17"/>
    <mergeCell ref="F17:H17"/>
    <mergeCell ref="K17:M17"/>
    <mergeCell ref="P17:R17"/>
    <mergeCell ref="U17:W17"/>
    <mergeCell ref="AC17:AC18"/>
    <mergeCell ref="Z17:AB17"/>
    <mergeCell ref="D17:D18"/>
    <mergeCell ref="I17:I18"/>
    <mergeCell ref="N17:N18"/>
    <mergeCell ref="S17:S18"/>
    <mergeCell ref="X17:X18"/>
  </mergeCells>
  <phoneticPr fontId="3" type="noConversion"/>
  <dataValidations count="2">
    <dataValidation type="decimal" allowBlank="1" showInputMessage="1" showErrorMessage="1" errorTitle="입력오류" error="숫자만 입력해주세요." sqref="G19:G49 L19:L49 AA19:AA49 Q19:Q49 V19:V49 B19:B49" xr:uid="{00000000-0002-0000-0100-000000000000}">
      <formula1>0</formula1>
      <formula2>100000</formula2>
    </dataValidation>
    <dataValidation type="whole" allowBlank="1" showInputMessage="1" showErrorMessage="1" errorTitle="입력오류" error="1~9등급 중 숫자로 등급을 입력해주세요._x000a_A등급~E등급은 설명대로 변환하여 입력해주세요." sqref="H19:H48 M19:M48 AB19:AB48 R19:R48 W19:W48 C19:C48" xr:uid="{00000000-0002-0000-0100-000001000000}">
      <formula1>1</formula1>
      <formula2>9</formula2>
    </dataValidation>
  </dataValidations>
  <pageMargins left="0.39370078740157483" right="0.39370078740157483" top="0.39370078740157483" bottom="0.39370078740157483" header="0.31496062992125984" footer="0.31496062992125984"/>
  <pageSetup paperSize="9" scale="35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O54"/>
  <sheetViews>
    <sheetView topLeftCell="A28" zoomScale="55" zoomScaleNormal="55" workbookViewId="0">
      <selection activeCell="AC52" sqref="AC52:AN54"/>
    </sheetView>
  </sheetViews>
  <sheetFormatPr defaultRowHeight="16.5" x14ac:dyDescent="0.3"/>
  <cols>
    <col min="1" max="1" width="17.625" customWidth="1"/>
    <col min="2" max="2" width="7.625" customWidth="1"/>
    <col min="3" max="3" width="5.625" customWidth="1"/>
    <col min="4" max="4" width="7.625" customWidth="1"/>
    <col min="5" max="5" width="11" hidden="1" customWidth="1"/>
    <col min="6" max="6" width="17.25" hidden="1" customWidth="1"/>
    <col min="7" max="7" width="2.625" customWidth="1"/>
    <col min="8" max="8" width="17.625" customWidth="1"/>
    <col min="9" max="9" width="7.625" customWidth="1"/>
    <col min="10" max="10" width="5.625" customWidth="1"/>
    <col min="11" max="11" width="7.625" customWidth="1"/>
    <col min="12" max="12" width="11" hidden="1" customWidth="1"/>
    <col min="13" max="13" width="17.25" hidden="1" customWidth="1"/>
    <col min="14" max="14" width="2.625" customWidth="1"/>
    <col min="15" max="15" width="17.625" customWidth="1"/>
    <col min="16" max="16" width="7.625" customWidth="1"/>
    <col min="17" max="17" width="5.625" customWidth="1"/>
    <col min="18" max="18" width="7.625" customWidth="1"/>
    <col min="19" max="19" width="11" hidden="1" customWidth="1"/>
    <col min="20" max="20" width="17.25" hidden="1" customWidth="1"/>
    <col min="21" max="21" width="2.625" customWidth="1"/>
    <col min="22" max="22" width="17.625" customWidth="1"/>
    <col min="23" max="23" width="7.625" customWidth="1"/>
    <col min="24" max="24" width="5.625" customWidth="1"/>
    <col min="25" max="25" width="7.625" customWidth="1"/>
    <col min="26" max="26" width="11" hidden="1" customWidth="1"/>
    <col min="27" max="27" width="17.25" hidden="1" customWidth="1"/>
    <col min="28" max="28" width="2.625" customWidth="1"/>
    <col min="29" max="29" width="17.625" customWidth="1"/>
    <col min="30" max="30" width="7.625" customWidth="1"/>
    <col min="31" max="31" width="5.625" customWidth="1"/>
    <col min="32" max="32" width="7.625" customWidth="1"/>
    <col min="33" max="33" width="11" hidden="1" customWidth="1"/>
    <col min="34" max="34" width="17.25" hidden="1" customWidth="1"/>
    <col min="35" max="35" width="2.625" customWidth="1"/>
    <col min="36" max="36" width="17.625" customWidth="1"/>
    <col min="37" max="37" width="7.625" customWidth="1"/>
    <col min="38" max="38" width="5.625" customWidth="1"/>
    <col min="39" max="39" width="7.625" customWidth="1"/>
    <col min="40" max="40" width="11" hidden="1" customWidth="1"/>
    <col min="41" max="41" width="17.25" hidden="1" customWidth="1"/>
    <col min="42" max="42" width="9" customWidth="1"/>
  </cols>
  <sheetData>
    <row r="1" spans="1:41" ht="100.5" customHeight="1" x14ac:dyDescent="0.3">
      <c r="A1" s="87" t="s">
        <v>45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</row>
    <row r="2" spans="1:41" ht="60" customHeight="1" x14ac:dyDescent="0.3">
      <c r="A2" s="74" t="s">
        <v>105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</row>
    <row r="3" spans="1:41" ht="39.75" customHeight="1" x14ac:dyDescent="0.3">
      <c r="A3" s="26" t="s">
        <v>73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</row>
    <row r="4" spans="1:41" ht="37.5" customHeight="1" x14ac:dyDescent="0.3">
      <c r="A4" s="16" t="s">
        <v>86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6"/>
      <c r="AA4" s="6"/>
      <c r="AB4" s="17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</row>
    <row r="5" spans="1:41" ht="37.5" customHeight="1" x14ac:dyDescent="0.3">
      <c r="A5" s="17" t="s">
        <v>82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6"/>
      <c r="AA5" s="6"/>
      <c r="AB5" s="17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</row>
    <row r="6" spans="1:41" ht="37.5" customHeight="1" x14ac:dyDescent="0.3">
      <c r="A6" s="17" t="s">
        <v>83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6"/>
      <c r="AA6" s="6"/>
      <c r="AB6" s="17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</row>
    <row r="7" spans="1:41" ht="38.25" customHeight="1" x14ac:dyDescent="0.3">
      <c r="A7" s="17" t="s">
        <v>94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6"/>
      <c r="AA7" s="6"/>
      <c r="AB7" s="17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</row>
    <row r="8" spans="1:41" ht="38.25" customHeight="1" x14ac:dyDescent="0.3">
      <c r="A8" s="17" t="s">
        <v>87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6"/>
      <c r="AA8" s="6"/>
      <c r="AB8" s="17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</row>
    <row r="9" spans="1:41" ht="37.5" customHeight="1" x14ac:dyDescent="0.3">
      <c r="A9" s="17" t="s">
        <v>84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6"/>
      <c r="AA9" s="6"/>
      <c r="AB9" s="17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</row>
    <row r="10" spans="1:41" ht="30" customHeight="1" x14ac:dyDescent="0.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</row>
    <row r="11" spans="1:41" ht="39.950000000000003" customHeight="1" thickBot="1" x14ac:dyDescent="0.35">
      <c r="A11" s="26" t="s">
        <v>78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</row>
    <row r="12" spans="1:41" ht="34.5" customHeight="1" thickBot="1" x14ac:dyDescent="0.35">
      <c r="A12" s="72" t="s">
        <v>23</v>
      </c>
      <c r="B12" s="72"/>
      <c r="C12" s="72"/>
      <c r="D12" s="75">
        <f>B48+I48+P48+W48+AD48+AK48</f>
        <v>22</v>
      </c>
      <c r="E12" s="76"/>
      <c r="F12" s="76"/>
      <c r="G12" s="76"/>
      <c r="H12" s="77"/>
    </row>
    <row r="13" spans="1:41" ht="35.1" customHeight="1" thickBot="1" x14ac:dyDescent="0.35">
      <c r="A13" s="73" t="s">
        <v>46</v>
      </c>
      <c r="B13" s="73"/>
      <c r="C13" s="73"/>
      <c r="D13" s="84">
        <f>ROUNDUP((F48+M48+T48+AA48+AH48+AO48)/D12,2)</f>
        <v>0.2</v>
      </c>
      <c r="E13" s="85"/>
      <c r="F13" s="85"/>
      <c r="G13" s="85"/>
      <c r="H13" s="86"/>
      <c r="I13" s="39" t="s">
        <v>112</v>
      </c>
      <c r="J13" s="38"/>
      <c r="K13" s="38"/>
      <c r="L13" s="38"/>
      <c r="M13" s="38"/>
      <c r="N13" s="38"/>
      <c r="O13" s="38"/>
      <c r="P13" s="38"/>
      <c r="Q13" s="37"/>
      <c r="R13" s="37"/>
    </row>
    <row r="14" spans="1:41" ht="30" customHeight="1" x14ac:dyDescent="0.3"/>
    <row r="15" spans="1:41" ht="33.75" x14ac:dyDescent="0.3">
      <c r="A15" s="26" t="s">
        <v>79</v>
      </c>
    </row>
    <row r="16" spans="1:41" s="1" customFormat="1" ht="18.75" customHeight="1" x14ac:dyDescent="0.3">
      <c r="A16" s="89" t="s">
        <v>2</v>
      </c>
      <c r="B16" s="89"/>
      <c r="C16" s="89"/>
      <c r="D16" s="89"/>
      <c r="E16" s="89" t="s">
        <v>85</v>
      </c>
      <c r="F16" s="89"/>
      <c r="G16" s="9"/>
      <c r="H16" s="89" t="s">
        <v>18</v>
      </c>
      <c r="I16" s="89"/>
      <c r="J16" s="89"/>
      <c r="K16" s="89"/>
      <c r="L16" s="89" t="s">
        <v>85</v>
      </c>
      <c r="M16" s="89"/>
      <c r="N16" s="9"/>
      <c r="O16" s="89" t="s">
        <v>19</v>
      </c>
      <c r="P16" s="89"/>
      <c r="Q16" s="89"/>
      <c r="R16" s="89"/>
      <c r="S16" s="89" t="s">
        <v>85</v>
      </c>
      <c r="T16" s="89"/>
      <c r="U16" s="9"/>
      <c r="V16" s="89" t="s">
        <v>20</v>
      </c>
      <c r="W16" s="89"/>
      <c r="X16" s="89"/>
      <c r="Y16" s="89"/>
      <c r="Z16" s="89" t="s">
        <v>85</v>
      </c>
      <c r="AA16" s="89"/>
      <c r="AB16" s="9"/>
      <c r="AC16" s="89" t="s">
        <v>21</v>
      </c>
      <c r="AD16" s="89"/>
      <c r="AE16" s="89"/>
      <c r="AF16" s="89"/>
      <c r="AG16" s="89" t="s">
        <v>85</v>
      </c>
      <c r="AH16" s="89"/>
      <c r="AI16" s="9"/>
      <c r="AJ16" s="89" t="s">
        <v>22</v>
      </c>
      <c r="AK16" s="89"/>
      <c r="AL16" s="89"/>
      <c r="AM16" s="89"/>
      <c r="AN16" s="89" t="s">
        <v>85</v>
      </c>
      <c r="AO16" s="89"/>
    </row>
    <row r="17" spans="1:41" s="1" customFormat="1" ht="18.75" customHeight="1" x14ac:dyDescent="0.3">
      <c r="A17" s="31" t="s">
        <v>3</v>
      </c>
      <c r="B17" s="31" t="s">
        <v>93</v>
      </c>
      <c r="C17" s="31" t="s">
        <v>14</v>
      </c>
      <c r="D17" s="31" t="s">
        <v>15</v>
      </c>
      <c r="E17" s="32" t="s">
        <v>16</v>
      </c>
      <c r="F17" s="32" t="s">
        <v>17</v>
      </c>
      <c r="G17" s="9"/>
      <c r="H17" s="31" t="s">
        <v>3</v>
      </c>
      <c r="I17" s="31" t="s">
        <v>93</v>
      </c>
      <c r="J17" s="31" t="s">
        <v>14</v>
      </c>
      <c r="K17" s="31" t="s">
        <v>15</v>
      </c>
      <c r="L17" s="32" t="s">
        <v>16</v>
      </c>
      <c r="M17" s="32" t="s">
        <v>17</v>
      </c>
      <c r="N17" s="9"/>
      <c r="O17" s="31" t="s">
        <v>3</v>
      </c>
      <c r="P17" s="31" t="s">
        <v>93</v>
      </c>
      <c r="Q17" s="31" t="s">
        <v>14</v>
      </c>
      <c r="R17" s="31" t="s">
        <v>15</v>
      </c>
      <c r="S17" s="32" t="s">
        <v>16</v>
      </c>
      <c r="T17" s="32" t="s">
        <v>17</v>
      </c>
      <c r="U17" s="9"/>
      <c r="V17" s="31" t="s">
        <v>3</v>
      </c>
      <c r="W17" s="31" t="s">
        <v>93</v>
      </c>
      <c r="X17" s="31" t="s">
        <v>14</v>
      </c>
      <c r="Y17" s="31" t="s">
        <v>15</v>
      </c>
      <c r="Z17" s="32" t="s">
        <v>16</v>
      </c>
      <c r="AA17" s="32" t="s">
        <v>17</v>
      </c>
      <c r="AB17" s="9"/>
      <c r="AC17" s="31" t="s">
        <v>3</v>
      </c>
      <c r="AD17" s="31" t="s">
        <v>93</v>
      </c>
      <c r="AE17" s="31" t="s">
        <v>14</v>
      </c>
      <c r="AF17" s="31" t="s">
        <v>15</v>
      </c>
      <c r="AG17" s="32" t="s">
        <v>16</v>
      </c>
      <c r="AH17" s="32" t="s">
        <v>17</v>
      </c>
      <c r="AI17" s="9"/>
      <c r="AJ17" s="31" t="s">
        <v>3</v>
      </c>
      <c r="AK17" s="31" t="s">
        <v>93</v>
      </c>
      <c r="AL17" s="31" t="s">
        <v>14</v>
      </c>
      <c r="AM17" s="31" t="s">
        <v>15</v>
      </c>
      <c r="AN17" s="32" t="s">
        <v>16</v>
      </c>
      <c r="AO17" s="32" t="s">
        <v>17</v>
      </c>
    </row>
    <row r="18" spans="1:41" s="1" customFormat="1" ht="18.75" customHeight="1" x14ac:dyDescent="0.3">
      <c r="A18" s="20" t="s">
        <v>47</v>
      </c>
      <c r="B18" s="44">
        <v>3</v>
      </c>
      <c r="C18" s="21">
        <v>15</v>
      </c>
      <c r="D18" s="21">
        <v>244</v>
      </c>
      <c r="E18" s="8">
        <f>IFERROR(C18/D18,"")</f>
        <v>6.1475409836065573E-2</v>
      </c>
      <c r="F18" s="8">
        <f>IFERROR(E18*B18,"")</f>
        <v>0.1844262295081967</v>
      </c>
      <c r="H18" s="20"/>
      <c r="I18" s="44"/>
      <c r="J18" s="21"/>
      <c r="K18" s="21"/>
      <c r="L18" s="8" t="str">
        <f>IFERROR(J18/K18,"")</f>
        <v/>
      </c>
      <c r="M18" s="8" t="str">
        <f>IFERROR(L18*I18,"")</f>
        <v/>
      </c>
      <c r="O18" s="20"/>
      <c r="P18" s="44"/>
      <c r="Q18" s="21"/>
      <c r="R18" s="21"/>
      <c r="S18" s="8" t="str">
        <f>IFERROR(Q18/R18,"")</f>
        <v/>
      </c>
      <c r="T18" s="8" t="str">
        <f>IFERROR(S18*P18,"")</f>
        <v/>
      </c>
      <c r="V18" s="20"/>
      <c r="W18" s="44"/>
      <c r="X18" s="21"/>
      <c r="Y18" s="21"/>
      <c r="Z18" s="8" t="str">
        <f>IFERROR(X18/Y18,"")</f>
        <v/>
      </c>
      <c r="AA18" s="8" t="str">
        <f>IFERROR(Z18*W18,"")</f>
        <v/>
      </c>
      <c r="AC18" s="20"/>
      <c r="AD18" s="44"/>
      <c r="AE18" s="21"/>
      <c r="AF18" s="21"/>
      <c r="AG18" s="8" t="str">
        <f>IFERROR(AE18/AF18,"")</f>
        <v/>
      </c>
      <c r="AH18" s="8" t="str">
        <f>IFERROR(AG18*AD18,"")</f>
        <v/>
      </c>
      <c r="AJ18" s="20"/>
      <c r="AK18" s="44"/>
      <c r="AL18" s="21"/>
      <c r="AM18" s="21"/>
      <c r="AN18" s="8" t="str">
        <f>IFERROR(AL18/AM18,"")</f>
        <v/>
      </c>
      <c r="AO18" s="8" t="str">
        <f>IFERROR(AN18*AK18,"")</f>
        <v/>
      </c>
    </row>
    <row r="19" spans="1:41" s="1" customFormat="1" ht="18.75" customHeight="1" x14ac:dyDescent="0.3">
      <c r="A19" s="20" t="s">
        <v>48</v>
      </c>
      <c r="B19" s="44">
        <v>5</v>
      </c>
      <c r="C19" s="21">
        <v>35</v>
      </c>
      <c r="D19" s="21">
        <v>244</v>
      </c>
      <c r="E19" s="8">
        <f t="shared" ref="E19:E47" si="0">IFERROR(C19/D19,"")</f>
        <v>0.14344262295081966</v>
      </c>
      <c r="F19" s="8">
        <f t="shared" ref="F19:F47" si="1">IFERROR(E19*B19,"")</f>
        <v>0.71721311475409832</v>
      </c>
      <c r="H19" s="20"/>
      <c r="I19" s="44"/>
      <c r="J19" s="21"/>
      <c r="K19" s="21"/>
      <c r="L19" s="8" t="str">
        <f t="shared" ref="L19:L47" si="2">IFERROR(J19/K19,"")</f>
        <v/>
      </c>
      <c r="M19" s="8" t="str">
        <f t="shared" ref="M19:M47" si="3">IFERROR(L19*I19,"")</f>
        <v/>
      </c>
      <c r="O19" s="20"/>
      <c r="P19" s="44"/>
      <c r="Q19" s="21"/>
      <c r="R19" s="21"/>
      <c r="S19" s="8" t="str">
        <f t="shared" ref="S19:S47" si="4">IFERROR(Q19/R19,"")</f>
        <v/>
      </c>
      <c r="T19" s="8" t="str">
        <f t="shared" ref="T19:T47" si="5">IFERROR(S19*P19,"")</f>
        <v/>
      </c>
      <c r="V19" s="20"/>
      <c r="W19" s="44"/>
      <c r="X19" s="21"/>
      <c r="Y19" s="21"/>
      <c r="Z19" s="8" t="str">
        <f t="shared" ref="Z19:Z47" si="6">IFERROR(X19/Y19,"")</f>
        <v/>
      </c>
      <c r="AA19" s="8" t="str">
        <f t="shared" ref="AA19:AA47" si="7">IFERROR(Z19*W19,"")</f>
        <v/>
      </c>
      <c r="AC19" s="20"/>
      <c r="AD19" s="44"/>
      <c r="AE19" s="21"/>
      <c r="AF19" s="21"/>
      <c r="AG19" s="8" t="str">
        <f t="shared" ref="AG19:AG47" si="8">IFERROR(AE19/AF19,"")</f>
        <v/>
      </c>
      <c r="AH19" s="8" t="str">
        <f t="shared" ref="AH19:AH47" si="9">IFERROR(AG19*AD19,"")</f>
        <v/>
      </c>
      <c r="AJ19" s="20"/>
      <c r="AK19" s="44"/>
      <c r="AL19" s="21"/>
      <c r="AM19" s="21"/>
      <c r="AN19" s="8" t="str">
        <f t="shared" ref="AN19:AN47" si="10">IFERROR(AL19/AM19,"")</f>
        <v/>
      </c>
      <c r="AO19" s="8" t="str">
        <f t="shared" ref="AO19:AO47" si="11">IFERROR(AN19*AK19,"")</f>
        <v/>
      </c>
    </row>
    <row r="20" spans="1:41" s="1" customFormat="1" ht="18.75" customHeight="1" x14ac:dyDescent="0.3">
      <c r="A20" s="20" t="s">
        <v>49</v>
      </c>
      <c r="B20" s="44">
        <v>3</v>
      </c>
      <c r="C20" s="21">
        <v>40</v>
      </c>
      <c r="D20" s="21">
        <v>517</v>
      </c>
      <c r="E20" s="8">
        <f t="shared" si="0"/>
        <v>7.7369439071566737E-2</v>
      </c>
      <c r="F20" s="8">
        <f t="shared" si="1"/>
        <v>0.23210831721470021</v>
      </c>
      <c r="H20" s="20"/>
      <c r="I20" s="44"/>
      <c r="J20" s="21"/>
      <c r="K20" s="21"/>
      <c r="L20" s="8" t="str">
        <f t="shared" si="2"/>
        <v/>
      </c>
      <c r="M20" s="8" t="str">
        <f t="shared" si="3"/>
        <v/>
      </c>
      <c r="O20" s="20"/>
      <c r="P20" s="44"/>
      <c r="Q20" s="21"/>
      <c r="R20" s="21"/>
      <c r="S20" s="8" t="str">
        <f t="shared" si="4"/>
        <v/>
      </c>
      <c r="T20" s="8" t="str">
        <f t="shared" si="5"/>
        <v/>
      </c>
      <c r="V20" s="20"/>
      <c r="W20" s="44"/>
      <c r="X20" s="21"/>
      <c r="Y20" s="21"/>
      <c r="Z20" s="8" t="str">
        <f t="shared" si="6"/>
        <v/>
      </c>
      <c r="AA20" s="8" t="str">
        <f t="shared" si="7"/>
        <v/>
      </c>
      <c r="AC20" s="20"/>
      <c r="AD20" s="44"/>
      <c r="AE20" s="21"/>
      <c r="AF20" s="21"/>
      <c r="AG20" s="8" t="str">
        <f t="shared" si="8"/>
        <v/>
      </c>
      <c r="AH20" s="8" t="str">
        <f t="shared" si="9"/>
        <v/>
      </c>
      <c r="AJ20" s="20"/>
      <c r="AK20" s="44"/>
      <c r="AL20" s="21"/>
      <c r="AM20" s="21"/>
      <c r="AN20" s="8" t="str">
        <f t="shared" si="10"/>
        <v/>
      </c>
      <c r="AO20" s="8" t="str">
        <f t="shared" si="11"/>
        <v/>
      </c>
    </row>
    <row r="21" spans="1:41" s="1" customFormat="1" ht="18.75" customHeight="1" x14ac:dyDescent="0.3">
      <c r="A21" s="20" t="s">
        <v>50</v>
      </c>
      <c r="B21" s="44">
        <v>3</v>
      </c>
      <c r="C21" s="21">
        <v>100</v>
      </c>
      <c r="D21" s="21">
        <v>400</v>
      </c>
      <c r="E21" s="8">
        <f t="shared" si="0"/>
        <v>0.25</v>
      </c>
      <c r="F21" s="8">
        <f t="shared" si="1"/>
        <v>0.75</v>
      </c>
      <c r="H21" s="20"/>
      <c r="I21" s="44"/>
      <c r="J21" s="21"/>
      <c r="K21" s="21"/>
      <c r="L21" s="8" t="str">
        <f t="shared" si="2"/>
        <v/>
      </c>
      <c r="M21" s="8" t="str">
        <f t="shared" si="3"/>
        <v/>
      </c>
      <c r="O21" s="20"/>
      <c r="P21" s="44"/>
      <c r="Q21" s="21"/>
      <c r="R21" s="21"/>
      <c r="S21" s="8" t="str">
        <f t="shared" si="4"/>
        <v/>
      </c>
      <c r="T21" s="8" t="str">
        <f t="shared" si="5"/>
        <v/>
      </c>
      <c r="V21" s="20"/>
      <c r="W21" s="44"/>
      <c r="X21" s="21"/>
      <c r="Y21" s="21"/>
      <c r="Z21" s="8" t="str">
        <f t="shared" si="6"/>
        <v/>
      </c>
      <c r="AA21" s="8" t="str">
        <f t="shared" si="7"/>
        <v/>
      </c>
      <c r="AC21" s="20"/>
      <c r="AD21" s="44"/>
      <c r="AE21" s="21"/>
      <c r="AF21" s="21"/>
      <c r="AG21" s="8" t="str">
        <f t="shared" si="8"/>
        <v/>
      </c>
      <c r="AH21" s="8" t="str">
        <f t="shared" si="9"/>
        <v/>
      </c>
      <c r="AJ21" s="20"/>
      <c r="AK21" s="44"/>
      <c r="AL21" s="21"/>
      <c r="AM21" s="21"/>
      <c r="AN21" s="8" t="str">
        <f t="shared" si="10"/>
        <v/>
      </c>
      <c r="AO21" s="8" t="str">
        <f t="shared" si="11"/>
        <v/>
      </c>
    </row>
    <row r="22" spans="1:41" s="1" customFormat="1" ht="18.75" customHeight="1" x14ac:dyDescent="0.3">
      <c r="A22" s="20" t="s">
        <v>51</v>
      </c>
      <c r="B22" s="44">
        <v>2</v>
      </c>
      <c r="C22" s="21">
        <v>22</v>
      </c>
      <c r="D22" s="21">
        <v>244</v>
      </c>
      <c r="E22" s="8">
        <f>IFERROR(C22/D22,"")</f>
        <v>9.0163934426229511E-2</v>
      </c>
      <c r="F22" s="8">
        <f>IFERROR(E22*B22,"")</f>
        <v>0.18032786885245902</v>
      </c>
      <c r="H22" s="20"/>
      <c r="I22" s="44"/>
      <c r="J22" s="21"/>
      <c r="K22" s="21"/>
      <c r="L22" s="8" t="str">
        <f t="shared" si="2"/>
        <v/>
      </c>
      <c r="M22" s="8" t="str">
        <f>IFERROR(L22*I22,"")</f>
        <v/>
      </c>
      <c r="O22" s="20"/>
      <c r="P22" s="44"/>
      <c r="Q22" s="21"/>
      <c r="R22" s="21"/>
      <c r="S22" s="8" t="str">
        <f t="shared" si="4"/>
        <v/>
      </c>
      <c r="T22" s="8" t="str">
        <f>IFERROR(S22*P22,"")</f>
        <v/>
      </c>
      <c r="V22" s="20"/>
      <c r="W22" s="44"/>
      <c r="X22" s="21"/>
      <c r="Y22" s="21"/>
      <c r="Z22" s="8" t="str">
        <f t="shared" si="6"/>
        <v/>
      </c>
      <c r="AA22" s="8" t="str">
        <f>IFERROR(Z22*W22,"")</f>
        <v/>
      </c>
      <c r="AC22" s="20"/>
      <c r="AD22" s="44"/>
      <c r="AE22" s="21"/>
      <c r="AF22" s="21"/>
      <c r="AG22" s="8" t="str">
        <f t="shared" si="8"/>
        <v/>
      </c>
      <c r="AH22" s="8" t="str">
        <f>IFERROR(AG22*AD22,"")</f>
        <v/>
      </c>
      <c r="AJ22" s="20"/>
      <c r="AK22" s="44"/>
      <c r="AL22" s="21"/>
      <c r="AM22" s="21"/>
      <c r="AN22" s="8" t="str">
        <f t="shared" si="10"/>
        <v/>
      </c>
      <c r="AO22" s="8" t="str">
        <f>IFERROR(AN22*AK22,"")</f>
        <v/>
      </c>
    </row>
    <row r="23" spans="1:41" s="1" customFormat="1" ht="18.75" customHeight="1" x14ac:dyDescent="0.3">
      <c r="A23" s="20" t="s">
        <v>53</v>
      </c>
      <c r="B23" s="44">
        <v>3</v>
      </c>
      <c r="C23" s="21">
        <v>90</v>
      </c>
      <c r="D23" s="21">
        <v>300</v>
      </c>
      <c r="E23" s="8">
        <f>IFERROR(C23/D23,"")</f>
        <v>0.3</v>
      </c>
      <c r="F23" s="8">
        <f>IFERROR(E23*B23,"")</f>
        <v>0.89999999999999991</v>
      </c>
      <c r="H23" s="20"/>
      <c r="I23" s="44"/>
      <c r="J23" s="21"/>
      <c r="K23" s="21"/>
      <c r="L23" s="8" t="str">
        <f t="shared" si="2"/>
        <v/>
      </c>
      <c r="M23" s="8" t="str">
        <f>IFERROR(L23*I23,"")</f>
        <v/>
      </c>
      <c r="O23" s="20"/>
      <c r="P23" s="44"/>
      <c r="Q23" s="21"/>
      <c r="R23" s="21"/>
      <c r="S23" s="8" t="str">
        <f t="shared" si="4"/>
        <v/>
      </c>
      <c r="T23" s="8" t="str">
        <f>IFERROR(S23*P23,"")</f>
        <v/>
      </c>
      <c r="V23" s="20"/>
      <c r="W23" s="44"/>
      <c r="X23" s="21"/>
      <c r="Y23" s="21"/>
      <c r="Z23" s="8" t="str">
        <f t="shared" si="6"/>
        <v/>
      </c>
      <c r="AA23" s="8" t="str">
        <f>IFERROR(Z23*W23,"")</f>
        <v/>
      </c>
      <c r="AC23" s="20"/>
      <c r="AD23" s="44"/>
      <c r="AE23" s="21"/>
      <c r="AF23" s="21"/>
      <c r="AG23" s="8" t="str">
        <f t="shared" si="8"/>
        <v/>
      </c>
      <c r="AH23" s="8" t="str">
        <f>IFERROR(AG23*AD23,"")</f>
        <v/>
      </c>
      <c r="AJ23" s="20"/>
      <c r="AK23" s="44"/>
      <c r="AL23" s="21"/>
      <c r="AM23" s="21"/>
      <c r="AN23" s="8" t="str">
        <f t="shared" si="10"/>
        <v/>
      </c>
      <c r="AO23" s="8" t="str">
        <f>IFERROR(AN23*AK23,"")</f>
        <v/>
      </c>
    </row>
    <row r="24" spans="1:41" s="1" customFormat="1" ht="18.75" customHeight="1" x14ac:dyDescent="0.3">
      <c r="A24" s="20" t="s">
        <v>52</v>
      </c>
      <c r="B24" s="44">
        <v>3</v>
      </c>
      <c r="C24" s="21">
        <v>100</v>
      </c>
      <c r="D24" s="21">
        <v>244</v>
      </c>
      <c r="E24" s="8">
        <f>IFERROR(C24/D24,"")</f>
        <v>0.4098360655737705</v>
      </c>
      <c r="F24" s="8">
        <f>IFERROR(E24*B24,"")</f>
        <v>1.2295081967213115</v>
      </c>
      <c r="H24" s="20"/>
      <c r="I24" s="44"/>
      <c r="J24" s="21"/>
      <c r="K24" s="21"/>
      <c r="L24" s="8" t="str">
        <f t="shared" si="2"/>
        <v/>
      </c>
      <c r="M24" s="8" t="str">
        <f>IFERROR(L24*I24,"")</f>
        <v/>
      </c>
      <c r="O24" s="20"/>
      <c r="P24" s="44"/>
      <c r="Q24" s="21"/>
      <c r="R24" s="21"/>
      <c r="S24" s="8" t="str">
        <f t="shared" si="4"/>
        <v/>
      </c>
      <c r="T24" s="8" t="str">
        <f>IFERROR(S24*P24,"")</f>
        <v/>
      </c>
      <c r="V24" s="20"/>
      <c r="W24" s="44"/>
      <c r="X24" s="21"/>
      <c r="Y24" s="21"/>
      <c r="Z24" s="8" t="str">
        <f t="shared" si="6"/>
        <v/>
      </c>
      <c r="AA24" s="8" t="str">
        <f>IFERROR(Z24*W24,"")</f>
        <v/>
      </c>
      <c r="AC24" s="20"/>
      <c r="AD24" s="44"/>
      <c r="AE24" s="21"/>
      <c r="AF24" s="21"/>
      <c r="AG24" s="8" t="str">
        <f t="shared" si="8"/>
        <v/>
      </c>
      <c r="AH24" s="8" t="str">
        <f>IFERROR(AG24*AD24,"")</f>
        <v/>
      </c>
      <c r="AJ24" s="20"/>
      <c r="AK24" s="44"/>
      <c r="AL24" s="21"/>
      <c r="AM24" s="21"/>
      <c r="AN24" s="8" t="str">
        <f t="shared" si="10"/>
        <v/>
      </c>
      <c r="AO24" s="8" t="str">
        <f>IFERROR(AN24*AK24,"")</f>
        <v/>
      </c>
    </row>
    <row r="25" spans="1:41" s="1" customFormat="1" ht="18.75" customHeight="1" x14ac:dyDescent="0.3">
      <c r="A25" s="20"/>
      <c r="B25" s="44"/>
      <c r="C25" s="21"/>
      <c r="D25" s="21"/>
      <c r="E25" s="8" t="str">
        <f t="shared" ref="E25:E34" si="12">IFERROR(C25/D25,"")</f>
        <v/>
      </c>
      <c r="F25" s="8" t="str">
        <f t="shared" ref="F25:F34" si="13">IFERROR(E25*B25,"")</f>
        <v/>
      </c>
      <c r="H25" s="20"/>
      <c r="I25" s="44"/>
      <c r="J25" s="21"/>
      <c r="K25" s="21"/>
      <c r="L25" s="8" t="str">
        <f t="shared" ref="L25:L34" si="14">IFERROR(J25/K25,"")</f>
        <v/>
      </c>
      <c r="M25" s="8" t="str">
        <f t="shared" ref="M25:M34" si="15">IFERROR(L25*I25,"")</f>
        <v/>
      </c>
      <c r="O25" s="20"/>
      <c r="P25" s="44"/>
      <c r="Q25" s="21"/>
      <c r="R25" s="21"/>
      <c r="S25" s="8" t="str">
        <f t="shared" ref="S25:S34" si="16">IFERROR(Q25/R25,"")</f>
        <v/>
      </c>
      <c r="T25" s="8" t="str">
        <f t="shared" ref="T25:T34" si="17">IFERROR(S25*P25,"")</f>
        <v/>
      </c>
      <c r="V25" s="20"/>
      <c r="W25" s="44"/>
      <c r="X25" s="21"/>
      <c r="Y25" s="21"/>
      <c r="Z25" s="8" t="str">
        <f t="shared" ref="Z25:Z34" si="18">IFERROR(X25/Y25,"")</f>
        <v/>
      </c>
      <c r="AA25" s="8" t="str">
        <f t="shared" ref="AA25:AA34" si="19">IFERROR(Z25*W25,"")</f>
        <v/>
      </c>
      <c r="AC25" s="20"/>
      <c r="AD25" s="44"/>
      <c r="AE25" s="21"/>
      <c r="AF25" s="21"/>
      <c r="AG25" s="8" t="str">
        <f t="shared" ref="AG25:AG34" si="20">IFERROR(AE25/AF25,"")</f>
        <v/>
      </c>
      <c r="AH25" s="8" t="str">
        <f t="shared" ref="AH25:AH34" si="21">IFERROR(AG25*AD25,"")</f>
        <v/>
      </c>
      <c r="AJ25" s="20"/>
      <c r="AK25" s="44"/>
      <c r="AL25" s="21"/>
      <c r="AM25" s="21"/>
      <c r="AN25" s="8" t="str">
        <f t="shared" ref="AN25:AN34" si="22">IFERROR(AL25/AM25,"")</f>
        <v/>
      </c>
      <c r="AO25" s="8" t="str">
        <f t="shared" ref="AO25:AO34" si="23">IFERROR(AN25*AK25,"")</f>
        <v/>
      </c>
    </row>
    <row r="26" spans="1:41" s="1" customFormat="1" ht="18.75" customHeight="1" x14ac:dyDescent="0.3">
      <c r="A26" s="20"/>
      <c r="B26" s="44"/>
      <c r="C26" s="21"/>
      <c r="D26" s="21"/>
      <c r="E26" s="8" t="str">
        <f t="shared" si="12"/>
        <v/>
      </c>
      <c r="F26" s="8" t="str">
        <f t="shared" si="13"/>
        <v/>
      </c>
      <c r="H26" s="20"/>
      <c r="I26" s="44"/>
      <c r="J26" s="21"/>
      <c r="K26" s="21"/>
      <c r="L26" s="8" t="str">
        <f t="shared" si="14"/>
        <v/>
      </c>
      <c r="M26" s="8" t="str">
        <f t="shared" si="15"/>
        <v/>
      </c>
      <c r="O26" s="20"/>
      <c r="P26" s="44"/>
      <c r="Q26" s="21"/>
      <c r="R26" s="21"/>
      <c r="S26" s="8" t="str">
        <f t="shared" si="16"/>
        <v/>
      </c>
      <c r="T26" s="8" t="str">
        <f t="shared" si="17"/>
        <v/>
      </c>
      <c r="V26" s="20"/>
      <c r="W26" s="44"/>
      <c r="X26" s="21"/>
      <c r="Y26" s="21"/>
      <c r="Z26" s="8" t="str">
        <f t="shared" si="18"/>
        <v/>
      </c>
      <c r="AA26" s="8" t="str">
        <f t="shared" si="19"/>
        <v/>
      </c>
      <c r="AC26" s="20"/>
      <c r="AD26" s="44"/>
      <c r="AE26" s="21"/>
      <c r="AF26" s="21"/>
      <c r="AG26" s="8" t="str">
        <f t="shared" si="20"/>
        <v/>
      </c>
      <c r="AH26" s="8" t="str">
        <f t="shared" si="21"/>
        <v/>
      </c>
      <c r="AJ26" s="20"/>
      <c r="AK26" s="44"/>
      <c r="AL26" s="21"/>
      <c r="AM26" s="21"/>
      <c r="AN26" s="8" t="str">
        <f t="shared" si="22"/>
        <v/>
      </c>
      <c r="AO26" s="8" t="str">
        <f t="shared" si="23"/>
        <v/>
      </c>
    </row>
    <row r="27" spans="1:41" s="1" customFormat="1" ht="18.75" customHeight="1" x14ac:dyDescent="0.3">
      <c r="A27" s="20"/>
      <c r="B27" s="44"/>
      <c r="C27" s="21"/>
      <c r="D27" s="21"/>
      <c r="E27" s="8" t="str">
        <f t="shared" si="12"/>
        <v/>
      </c>
      <c r="F27" s="8" t="str">
        <f t="shared" si="13"/>
        <v/>
      </c>
      <c r="H27" s="20"/>
      <c r="I27" s="44"/>
      <c r="J27" s="21"/>
      <c r="K27" s="21"/>
      <c r="L27" s="8" t="str">
        <f t="shared" si="14"/>
        <v/>
      </c>
      <c r="M27" s="8" t="str">
        <f t="shared" si="15"/>
        <v/>
      </c>
      <c r="O27" s="20"/>
      <c r="P27" s="44"/>
      <c r="Q27" s="21"/>
      <c r="R27" s="21"/>
      <c r="S27" s="8" t="str">
        <f t="shared" si="16"/>
        <v/>
      </c>
      <c r="T27" s="8" t="str">
        <f t="shared" si="17"/>
        <v/>
      </c>
      <c r="V27" s="20"/>
      <c r="W27" s="44"/>
      <c r="X27" s="21"/>
      <c r="Y27" s="21"/>
      <c r="Z27" s="8" t="str">
        <f t="shared" si="18"/>
        <v/>
      </c>
      <c r="AA27" s="8" t="str">
        <f t="shared" si="19"/>
        <v/>
      </c>
      <c r="AC27" s="20"/>
      <c r="AD27" s="44"/>
      <c r="AE27" s="21"/>
      <c r="AF27" s="21"/>
      <c r="AG27" s="8" t="str">
        <f t="shared" si="20"/>
        <v/>
      </c>
      <c r="AH27" s="8" t="str">
        <f t="shared" si="21"/>
        <v/>
      </c>
      <c r="AJ27" s="20"/>
      <c r="AK27" s="44"/>
      <c r="AL27" s="21"/>
      <c r="AM27" s="21"/>
      <c r="AN27" s="8" t="str">
        <f t="shared" si="22"/>
        <v/>
      </c>
      <c r="AO27" s="8" t="str">
        <f t="shared" si="23"/>
        <v/>
      </c>
    </row>
    <row r="28" spans="1:41" s="1" customFormat="1" ht="18.75" customHeight="1" x14ac:dyDescent="0.3">
      <c r="A28" s="20"/>
      <c r="B28" s="44"/>
      <c r="C28" s="21"/>
      <c r="D28" s="21"/>
      <c r="E28" s="8" t="str">
        <f t="shared" si="12"/>
        <v/>
      </c>
      <c r="F28" s="8" t="str">
        <f t="shared" si="13"/>
        <v/>
      </c>
      <c r="H28" s="20"/>
      <c r="I28" s="44"/>
      <c r="J28" s="21"/>
      <c r="K28" s="21"/>
      <c r="L28" s="8" t="str">
        <f t="shared" si="14"/>
        <v/>
      </c>
      <c r="M28" s="8" t="str">
        <f t="shared" si="15"/>
        <v/>
      </c>
      <c r="O28" s="20"/>
      <c r="P28" s="44"/>
      <c r="Q28" s="21"/>
      <c r="R28" s="21"/>
      <c r="S28" s="8" t="str">
        <f t="shared" si="16"/>
        <v/>
      </c>
      <c r="T28" s="8" t="str">
        <f t="shared" si="17"/>
        <v/>
      </c>
      <c r="V28" s="20"/>
      <c r="W28" s="44"/>
      <c r="X28" s="21"/>
      <c r="Y28" s="21"/>
      <c r="Z28" s="8" t="str">
        <f t="shared" si="18"/>
        <v/>
      </c>
      <c r="AA28" s="8" t="str">
        <f t="shared" si="19"/>
        <v/>
      </c>
      <c r="AC28" s="20"/>
      <c r="AD28" s="44"/>
      <c r="AE28" s="21"/>
      <c r="AF28" s="21"/>
      <c r="AG28" s="8" t="str">
        <f t="shared" si="20"/>
        <v/>
      </c>
      <c r="AH28" s="8" t="str">
        <f t="shared" si="21"/>
        <v/>
      </c>
      <c r="AJ28" s="20"/>
      <c r="AK28" s="44"/>
      <c r="AL28" s="21"/>
      <c r="AM28" s="21"/>
      <c r="AN28" s="8" t="str">
        <f t="shared" si="22"/>
        <v/>
      </c>
      <c r="AO28" s="8" t="str">
        <f t="shared" si="23"/>
        <v/>
      </c>
    </row>
    <row r="29" spans="1:41" s="1" customFormat="1" ht="18.75" customHeight="1" x14ac:dyDescent="0.3">
      <c r="A29" s="20"/>
      <c r="B29" s="44"/>
      <c r="C29" s="21"/>
      <c r="D29" s="21"/>
      <c r="E29" s="8" t="str">
        <f t="shared" si="12"/>
        <v/>
      </c>
      <c r="F29" s="8" t="str">
        <f t="shared" si="13"/>
        <v/>
      </c>
      <c r="H29" s="20"/>
      <c r="I29" s="44"/>
      <c r="J29" s="21"/>
      <c r="K29" s="21"/>
      <c r="L29" s="8" t="str">
        <f t="shared" si="14"/>
        <v/>
      </c>
      <c r="M29" s="8" t="str">
        <f t="shared" si="15"/>
        <v/>
      </c>
      <c r="O29" s="20"/>
      <c r="P29" s="44"/>
      <c r="Q29" s="21"/>
      <c r="R29" s="21"/>
      <c r="S29" s="8" t="str">
        <f t="shared" si="16"/>
        <v/>
      </c>
      <c r="T29" s="8" t="str">
        <f t="shared" si="17"/>
        <v/>
      </c>
      <c r="V29" s="20"/>
      <c r="W29" s="44"/>
      <c r="X29" s="21"/>
      <c r="Y29" s="21"/>
      <c r="Z29" s="8" t="str">
        <f t="shared" si="18"/>
        <v/>
      </c>
      <c r="AA29" s="8" t="str">
        <f t="shared" si="19"/>
        <v/>
      </c>
      <c r="AC29" s="20"/>
      <c r="AD29" s="44"/>
      <c r="AE29" s="21"/>
      <c r="AF29" s="21"/>
      <c r="AG29" s="8" t="str">
        <f t="shared" si="20"/>
        <v/>
      </c>
      <c r="AH29" s="8" t="str">
        <f t="shared" si="21"/>
        <v/>
      </c>
      <c r="AJ29" s="20"/>
      <c r="AK29" s="44"/>
      <c r="AL29" s="21"/>
      <c r="AM29" s="21"/>
      <c r="AN29" s="8" t="str">
        <f t="shared" si="22"/>
        <v/>
      </c>
      <c r="AO29" s="8" t="str">
        <f t="shared" si="23"/>
        <v/>
      </c>
    </row>
    <row r="30" spans="1:41" s="1" customFormat="1" ht="18.75" customHeight="1" x14ac:dyDescent="0.3">
      <c r="A30" s="20"/>
      <c r="B30" s="44"/>
      <c r="C30" s="21"/>
      <c r="D30" s="21"/>
      <c r="E30" s="8" t="str">
        <f t="shared" si="12"/>
        <v/>
      </c>
      <c r="F30" s="8" t="str">
        <f t="shared" si="13"/>
        <v/>
      </c>
      <c r="H30" s="20"/>
      <c r="I30" s="44"/>
      <c r="J30" s="21"/>
      <c r="K30" s="21"/>
      <c r="L30" s="8" t="str">
        <f t="shared" si="14"/>
        <v/>
      </c>
      <c r="M30" s="8" t="str">
        <f t="shared" si="15"/>
        <v/>
      </c>
      <c r="O30" s="20"/>
      <c r="P30" s="44"/>
      <c r="Q30" s="21"/>
      <c r="R30" s="21"/>
      <c r="S30" s="8" t="str">
        <f t="shared" si="16"/>
        <v/>
      </c>
      <c r="T30" s="8" t="str">
        <f t="shared" si="17"/>
        <v/>
      </c>
      <c r="V30" s="20"/>
      <c r="W30" s="44"/>
      <c r="X30" s="21"/>
      <c r="Y30" s="21"/>
      <c r="Z30" s="8" t="str">
        <f t="shared" si="18"/>
        <v/>
      </c>
      <c r="AA30" s="8" t="str">
        <f t="shared" si="19"/>
        <v/>
      </c>
      <c r="AC30" s="20"/>
      <c r="AD30" s="44"/>
      <c r="AE30" s="21"/>
      <c r="AF30" s="21"/>
      <c r="AG30" s="8" t="str">
        <f t="shared" si="20"/>
        <v/>
      </c>
      <c r="AH30" s="8" t="str">
        <f t="shared" si="21"/>
        <v/>
      </c>
      <c r="AJ30" s="20"/>
      <c r="AK30" s="44"/>
      <c r="AL30" s="21"/>
      <c r="AM30" s="21"/>
      <c r="AN30" s="8" t="str">
        <f t="shared" si="22"/>
        <v/>
      </c>
      <c r="AO30" s="8" t="str">
        <f t="shared" si="23"/>
        <v/>
      </c>
    </row>
    <row r="31" spans="1:41" s="1" customFormat="1" ht="18.75" customHeight="1" x14ac:dyDescent="0.3">
      <c r="A31" s="20"/>
      <c r="B31" s="44"/>
      <c r="C31" s="21"/>
      <c r="D31" s="21"/>
      <c r="E31" s="8" t="str">
        <f t="shared" si="12"/>
        <v/>
      </c>
      <c r="F31" s="8" t="str">
        <f t="shared" si="13"/>
        <v/>
      </c>
      <c r="H31" s="20"/>
      <c r="I31" s="44"/>
      <c r="J31" s="21"/>
      <c r="K31" s="21"/>
      <c r="L31" s="8" t="str">
        <f t="shared" si="14"/>
        <v/>
      </c>
      <c r="M31" s="8" t="str">
        <f t="shared" si="15"/>
        <v/>
      </c>
      <c r="O31" s="20"/>
      <c r="P31" s="44"/>
      <c r="Q31" s="21"/>
      <c r="R31" s="21"/>
      <c r="S31" s="8" t="str">
        <f t="shared" si="16"/>
        <v/>
      </c>
      <c r="T31" s="8" t="str">
        <f t="shared" si="17"/>
        <v/>
      </c>
      <c r="V31" s="20"/>
      <c r="W31" s="44"/>
      <c r="X31" s="21"/>
      <c r="Y31" s="21"/>
      <c r="Z31" s="8" t="str">
        <f t="shared" si="18"/>
        <v/>
      </c>
      <c r="AA31" s="8" t="str">
        <f t="shared" si="19"/>
        <v/>
      </c>
      <c r="AC31" s="20"/>
      <c r="AD31" s="44"/>
      <c r="AE31" s="21"/>
      <c r="AF31" s="21"/>
      <c r="AG31" s="8" t="str">
        <f t="shared" si="20"/>
        <v/>
      </c>
      <c r="AH31" s="8" t="str">
        <f t="shared" si="21"/>
        <v/>
      </c>
      <c r="AJ31" s="20"/>
      <c r="AK31" s="44"/>
      <c r="AL31" s="21"/>
      <c r="AM31" s="21"/>
      <c r="AN31" s="8" t="str">
        <f t="shared" si="22"/>
        <v/>
      </c>
      <c r="AO31" s="8" t="str">
        <f t="shared" si="23"/>
        <v/>
      </c>
    </row>
    <row r="32" spans="1:41" s="1" customFormat="1" ht="18.75" customHeight="1" x14ac:dyDescent="0.3">
      <c r="A32" s="20"/>
      <c r="B32" s="44"/>
      <c r="C32" s="21"/>
      <c r="D32" s="21"/>
      <c r="E32" s="8" t="str">
        <f t="shared" si="12"/>
        <v/>
      </c>
      <c r="F32" s="8" t="str">
        <f t="shared" si="13"/>
        <v/>
      </c>
      <c r="H32" s="20"/>
      <c r="I32" s="44"/>
      <c r="J32" s="21"/>
      <c r="K32" s="21"/>
      <c r="L32" s="8" t="str">
        <f t="shared" si="14"/>
        <v/>
      </c>
      <c r="M32" s="8" t="str">
        <f t="shared" si="15"/>
        <v/>
      </c>
      <c r="O32" s="20"/>
      <c r="P32" s="44"/>
      <c r="Q32" s="21"/>
      <c r="R32" s="21"/>
      <c r="S32" s="8" t="str">
        <f t="shared" si="16"/>
        <v/>
      </c>
      <c r="T32" s="8" t="str">
        <f t="shared" si="17"/>
        <v/>
      </c>
      <c r="V32" s="20"/>
      <c r="W32" s="44"/>
      <c r="X32" s="21"/>
      <c r="Y32" s="21"/>
      <c r="Z32" s="8" t="str">
        <f t="shared" si="18"/>
        <v/>
      </c>
      <c r="AA32" s="8" t="str">
        <f t="shared" si="19"/>
        <v/>
      </c>
      <c r="AC32" s="20"/>
      <c r="AD32" s="44"/>
      <c r="AE32" s="21"/>
      <c r="AF32" s="21"/>
      <c r="AG32" s="8" t="str">
        <f t="shared" si="20"/>
        <v/>
      </c>
      <c r="AH32" s="8" t="str">
        <f t="shared" si="21"/>
        <v/>
      </c>
      <c r="AJ32" s="20"/>
      <c r="AK32" s="44"/>
      <c r="AL32" s="21"/>
      <c r="AM32" s="21"/>
      <c r="AN32" s="8" t="str">
        <f t="shared" si="22"/>
        <v/>
      </c>
      <c r="AO32" s="8" t="str">
        <f t="shared" si="23"/>
        <v/>
      </c>
    </row>
    <row r="33" spans="1:41" s="1" customFormat="1" ht="18.75" customHeight="1" x14ac:dyDescent="0.3">
      <c r="A33" s="20"/>
      <c r="B33" s="44"/>
      <c r="C33" s="21"/>
      <c r="D33" s="21"/>
      <c r="E33" s="8" t="str">
        <f t="shared" si="12"/>
        <v/>
      </c>
      <c r="F33" s="8" t="str">
        <f t="shared" si="13"/>
        <v/>
      </c>
      <c r="H33" s="20"/>
      <c r="I33" s="44"/>
      <c r="J33" s="21"/>
      <c r="K33" s="21"/>
      <c r="L33" s="8" t="str">
        <f t="shared" si="14"/>
        <v/>
      </c>
      <c r="M33" s="8" t="str">
        <f t="shared" si="15"/>
        <v/>
      </c>
      <c r="O33" s="20"/>
      <c r="P33" s="44"/>
      <c r="Q33" s="21"/>
      <c r="R33" s="21"/>
      <c r="S33" s="8" t="str">
        <f t="shared" si="16"/>
        <v/>
      </c>
      <c r="T33" s="8" t="str">
        <f t="shared" si="17"/>
        <v/>
      </c>
      <c r="V33" s="20"/>
      <c r="W33" s="44"/>
      <c r="X33" s="21"/>
      <c r="Y33" s="21"/>
      <c r="Z33" s="8" t="str">
        <f t="shared" si="18"/>
        <v/>
      </c>
      <c r="AA33" s="8" t="str">
        <f t="shared" si="19"/>
        <v/>
      </c>
      <c r="AC33" s="20"/>
      <c r="AD33" s="44"/>
      <c r="AE33" s="21"/>
      <c r="AF33" s="21"/>
      <c r="AG33" s="8" t="str">
        <f t="shared" si="20"/>
        <v/>
      </c>
      <c r="AH33" s="8" t="str">
        <f t="shared" si="21"/>
        <v/>
      </c>
      <c r="AJ33" s="20"/>
      <c r="AK33" s="44"/>
      <c r="AL33" s="21"/>
      <c r="AM33" s="21"/>
      <c r="AN33" s="8" t="str">
        <f t="shared" si="22"/>
        <v/>
      </c>
      <c r="AO33" s="8" t="str">
        <f t="shared" si="23"/>
        <v/>
      </c>
    </row>
    <row r="34" spans="1:41" s="1" customFormat="1" ht="18.75" customHeight="1" x14ac:dyDescent="0.3">
      <c r="A34" s="20"/>
      <c r="B34" s="44"/>
      <c r="C34" s="21"/>
      <c r="D34" s="21"/>
      <c r="E34" s="8" t="str">
        <f t="shared" si="12"/>
        <v/>
      </c>
      <c r="F34" s="8" t="str">
        <f t="shared" si="13"/>
        <v/>
      </c>
      <c r="H34" s="20"/>
      <c r="I34" s="44"/>
      <c r="J34" s="21"/>
      <c r="K34" s="21"/>
      <c r="L34" s="8" t="str">
        <f t="shared" si="14"/>
        <v/>
      </c>
      <c r="M34" s="8" t="str">
        <f t="shared" si="15"/>
        <v/>
      </c>
      <c r="O34" s="20"/>
      <c r="P34" s="44"/>
      <c r="Q34" s="21"/>
      <c r="R34" s="21"/>
      <c r="S34" s="8" t="str">
        <f t="shared" si="16"/>
        <v/>
      </c>
      <c r="T34" s="8" t="str">
        <f t="shared" si="17"/>
        <v/>
      </c>
      <c r="V34" s="20"/>
      <c r="W34" s="44"/>
      <c r="X34" s="21"/>
      <c r="Y34" s="21"/>
      <c r="Z34" s="8" t="str">
        <f t="shared" si="18"/>
        <v/>
      </c>
      <c r="AA34" s="8" t="str">
        <f t="shared" si="19"/>
        <v/>
      </c>
      <c r="AC34" s="20"/>
      <c r="AD34" s="44"/>
      <c r="AE34" s="21"/>
      <c r="AF34" s="21"/>
      <c r="AG34" s="8" t="str">
        <f t="shared" si="20"/>
        <v/>
      </c>
      <c r="AH34" s="8" t="str">
        <f t="shared" si="21"/>
        <v/>
      </c>
      <c r="AJ34" s="20"/>
      <c r="AK34" s="44"/>
      <c r="AL34" s="21"/>
      <c r="AM34" s="21"/>
      <c r="AN34" s="8" t="str">
        <f t="shared" si="22"/>
        <v/>
      </c>
      <c r="AO34" s="8" t="str">
        <f t="shared" si="23"/>
        <v/>
      </c>
    </row>
    <row r="35" spans="1:41" s="1" customFormat="1" ht="18.75" customHeight="1" x14ac:dyDescent="0.3">
      <c r="A35" s="20"/>
      <c r="B35" s="44"/>
      <c r="C35" s="21"/>
      <c r="D35" s="21"/>
      <c r="E35" s="8" t="str">
        <f t="shared" si="0"/>
        <v/>
      </c>
      <c r="F35" s="8" t="str">
        <f t="shared" si="1"/>
        <v/>
      </c>
      <c r="H35" s="20"/>
      <c r="I35" s="44"/>
      <c r="J35" s="21"/>
      <c r="K35" s="21"/>
      <c r="L35" s="8" t="str">
        <f t="shared" si="2"/>
        <v/>
      </c>
      <c r="M35" s="8" t="str">
        <f t="shared" si="3"/>
        <v/>
      </c>
      <c r="O35" s="20"/>
      <c r="P35" s="44"/>
      <c r="Q35" s="21"/>
      <c r="R35" s="21"/>
      <c r="S35" s="8" t="str">
        <f t="shared" si="4"/>
        <v/>
      </c>
      <c r="T35" s="8" t="str">
        <f t="shared" si="5"/>
        <v/>
      </c>
      <c r="V35" s="20"/>
      <c r="W35" s="44"/>
      <c r="X35" s="21"/>
      <c r="Y35" s="21"/>
      <c r="Z35" s="8" t="str">
        <f t="shared" si="6"/>
        <v/>
      </c>
      <c r="AA35" s="8" t="str">
        <f t="shared" si="7"/>
        <v/>
      </c>
      <c r="AC35" s="20"/>
      <c r="AD35" s="44"/>
      <c r="AE35" s="21"/>
      <c r="AF35" s="21"/>
      <c r="AG35" s="8" t="str">
        <f t="shared" si="8"/>
        <v/>
      </c>
      <c r="AH35" s="8" t="str">
        <f t="shared" si="9"/>
        <v/>
      </c>
      <c r="AJ35" s="20"/>
      <c r="AK35" s="44"/>
      <c r="AL35" s="21"/>
      <c r="AM35" s="21"/>
      <c r="AN35" s="8" t="str">
        <f t="shared" si="10"/>
        <v/>
      </c>
      <c r="AO35" s="8" t="str">
        <f t="shared" si="11"/>
        <v/>
      </c>
    </row>
    <row r="36" spans="1:41" s="1" customFormat="1" ht="18.75" customHeight="1" x14ac:dyDescent="0.3">
      <c r="A36" s="20"/>
      <c r="B36" s="44"/>
      <c r="C36" s="21"/>
      <c r="D36" s="21"/>
      <c r="E36" s="8" t="str">
        <f t="shared" si="0"/>
        <v/>
      </c>
      <c r="F36" s="8" t="str">
        <f t="shared" si="1"/>
        <v/>
      </c>
      <c r="H36" s="20"/>
      <c r="I36" s="44"/>
      <c r="J36" s="21"/>
      <c r="K36" s="21"/>
      <c r="L36" s="8" t="str">
        <f t="shared" si="2"/>
        <v/>
      </c>
      <c r="M36" s="8" t="str">
        <f t="shared" si="3"/>
        <v/>
      </c>
      <c r="O36" s="20"/>
      <c r="P36" s="44"/>
      <c r="Q36" s="21"/>
      <c r="R36" s="21"/>
      <c r="S36" s="8" t="str">
        <f t="shared" si="4"/>
        <v/>
      </c>
      <c r="T36" s="8" t="str">
        <f t="shared" si="5"/>
        <v/>
      </c>
      <c r="V36" s="20"/>
      <c r="W36" s="44"/>
      <c r="X36" s="21"/>
      <c r="Y36" s="21"/>
      <c r="Z36" s="8" t="str">
        <f t="shared" si="6"/>
        <v/>
      </c>
      <c r="AA36" s="8" t="str">
        <f t="shared" si="7"/>
        <v/>
      </c>
      <c r="AC36" s="20"/>
      <c r="AD36" s="44"/>
      <c r="AE36" s="21"/>
      <c r="AF36" s="21"/>
      <c r="AG36" s="8" t="str">
        <f t="shared" si="8"/>
        <v/>
      </c>
      <c r="AH36" s="8" t="str">
        <f t="shared" si="9"/>
        <v/>
      </c>
      <c r="AJ36" s="20"/>
      <c r="AK36" s="44"/>
      <c r="AL36" s="21"/>
      <c r="AM36" s="21"/>
      <c r="AN36" s="8" t="str">
        <f t="shared" si="10"/>
        <v/>
      </c>
      <c r="AO36" s="8" t="str">
        <f t="shared" si="11"/>
        <v/>
      </c>
    </row>
    <row r="37" spans="1:41" s="1" customFormat="1" ht="18.75" customHeight="1" x14ac:dyDescent="0.3">
      <c r="A37" s="20"/>
      <c r="B37" s="44"/>
      <c r="C37" s="21"/>
      <c r="D37" s="21"/>
      <c r="E37" s="8" t="str">
        <f t="shared" si="0"/>
        <v/>
      </c>
      <c r="F37" s="8" t="str">
        <f t="shared" si="1"/>
        <v/>
      </c>
      <c r="H37" s="20"/>
      <c r="I37" s="44"/>
      <c r="J37" s="21"/>
      <c r="K37" s="21"/>
      <c r="L37" s="8" t="str">
        <f t="shared" si="2"/>
        <v/>
      </c>
      <c r="M37" s="8" t="str">
        <f t="shared" si="3"/>
        <v/>
      </c>
      <c r="O37" s="20"/>
      <c r="P37" s="44"/>
      <c r="Q37" s="21"/>
      <c r="R37" s="21"/>
      <c r="S37" s="8" t="str">
        <f t="shared" si="4"/>
        <v/>
      </c>
      <c r="T37" s="8" t="str">
        <f t="shared" si="5"/>
        <v/>
      </c>
      <c r="V37" s="20"/>
      <c r="W37" s="44"/>
      <c r="X37" s="21"/>
      <c r="Y37" s="21"/>
      <c r="Z37" s="8" t="str">
        <f t="shared" si="6"/>
        <v/>
      </c>
      <c r="AA37" s="8" t="str">
        <f t="shared" si="7"/>
        <v/>
      </c>
      <c r="AC37" s="20"/>
      <c r="AD37" s="44"/>
      <c r="AE37" s="21"/>
      <c r="AF37" s="21"/>
      <c r="AG37" s="8" t="str">
        <f t="shared" si="8"/>
        <v/>
      </c>
      <c r="AH37" s="8" t="str">
        <f t="shared" si="9"/>
        <v/>
      </c>
      <c r="AJ37" s="20"/>
      <c r="AK37" s="44"/>
      <c r="AL37" s="21"/>
      <c r="AM37" s="21"/>
      <c r="AN37" s="8" t="str">
        <f t="shared" si="10"/>
        <v/>
      </c>
      <c r="AO37" s="8" t="str">
        <f t="shared" si="11"/>
        <v/>
      </c>
    </row>
    <row r="38" spans="1:41" s="1" customFormat="1" ht="18.75" customHeight="1" x14ac:dyDescent="0.3">
      <c r="A38" s="20"/>
      <c r="B38" s="44"/>
      <c r="C38" s="21"/>
      <c r="D38" s="21"/>
      <c r="E38" s="8" t="str">
        <f t="shared" si="0"/>
        <v/>
      </c>
      <c r="F38" s="8" t="str">
        <f t="shared" si="1"/>
        <v/>
      </c>
      <c r="H38" s="20"/>
      <c r="I38" s="44"/>
      <c r="J38" s="21"/>
      <c r="K38" s="21"/>
      <c r="L38" s="8" t="str">
        <f t="shared" si="2"/>
        <v/>
      </c>
      <c r="M38" s="8" t="str">
        <f t="shared" si="3"/>
        <v/>
      </c>
      <c r="O38" s="20"/>
      <c r="P38" s="44"/>
      <c r="Q38" s="21"/>
      <c r="R38" s="21"/>
      <c r="S38" s="8" t="str">
        <f t="shared" si="4"/>
        <v/>
      </c>
      <c r="T38" s="8" t="str">
        <f t="shared" si="5"/>
        <v/>
      </c>
      <c r="V38" s="20"/>
      <c r="W38" s="44"/>
      <c r="X38" s="21"/>
      <c r="Y38" s="21"/>
      <c r="Z38" s="8" t="str">
        <f t="shared" si="6"/>
        <v/>
      </c>
      <c r="AA38" s="8" t="str">
        <f t="shared" si="7"/>
        <v/>
      </c>
      <c r="AC38" s="20"/>
      <c r="AD38" s="44"/>
      <c r="AE38" s="21"/>
      <c r="AF38" s="21"/>
      <c r="AG38" s="8" t="str">
        <f t="shared" si="8"/>
        <v/>
      </c>
      <c r="AH38" s="8" t="str">
        <f t="shared" si="9"/>
        <v/>
      </c>
      <c r="AJ38" s="20"/>
      <c r="AK38" s="44"/>
      <c r="AL38" s="21"/>
      <c r="AM38" s="21"/>
      <c r="AN38" s="8" t="str">
        <f t="shared" si="10"/>
        <v/>
      </c>
      <c r="AO38" s="8" t="str">
        <f t="shared" si="11"/>
        <v/>
      </c>
    </row>
    <row r="39" spans="1:41" s="1" customFormat="1" ht="18.75" customHeight="1" x14ac:dyDescent="0.3">
      <c r="A39" s="20"/>
      <c r="B39" s="44"/>
      <c r="C39" s="21"/>
      <c r="D39" s="21"/>
      <c r="E39" s="8" t="str">
        <f t="shared" si="0"/>
        <v/>
      </c>
      <c r="F39" s="8" t="str">
        <f t="shared" si="1"/>
        <v/>
      </c>
      <c r="H39" s="20"/>
      <c r="I39" s="44"/>
      <c r="J39" s="21"/>
      <c r="K39" s="21"/>
      <c r="L39" s="8" t="str">
        <f t="shared" si="2"/>
        <v/>
      </c>
      <c r="M39" s="8" t="str">
        <f t="shared" si="3"/>
        <v/>
      </c>
      <c r="O39" s="20"/>
      <c r="P39" s="44"/>
      <c r="Q39" s="21"/>
      <c r="R39" s="21"/>
      <c r="S39" s="8" t="str">
        <f t="shared" si="4"/>
        <v/>
      </c>
      <c r="T39" s="8" t="str">
        <f t="shared" si="5"/>
        <v/>
      </c>
      <c r="V39" s="20"/>
      <c r="W39" s="44"/>
      <c r="X39" s="21"/>
      <c r="Y39" s="21"/>
      <c r="Z39" s="8" t="str">
        <f t="shared" si="6"/>
        <v/>
      </c>
      <c r="AA39" s="8" t="str">
        <f t="shared" si="7"/>
        <v/>
      </c>
      <c r="AC39" s="20"/>
      <c r="AD39" s="44"/>
      <c r="AE39" s="21"/>
      <c r="AF39" s="21"/>
      <c r="AG39" s="8" t="str">
        <f t="shared" si="8"/>
        <v/>
      </c>
      <c r="AH39" s="8" t="str">
        <f t="shared" si="9"/>
        <v/>
      </c>
      <c r="AJ39" s="20"/>
      <c r="AK39" s="44"/>
      <c r="AL39" s="21"/>
      <c r="AM39" s="21"/>
      <c r="AN39" s="8" t="str">
        <f t="shared" si="10"/>
        <v/>
      </c>
      <c r="AO39" s="8" t="str">
        <f t="shared" si="11"/>
        <v/>
      </c>
    </row>
    <row r="40" spans="1:41" s="1" customFormat="1" ht="18.75" customHeight="1" x14ac:dyDescent="0.3">
      <c r="A40" s="20"/>
      <c r="B40" s="44"/>
      <c r="C40" s="21"/>
      <c r="D40" s="21"/>
      <c r="E40" s="8" t="str">
        <f t="shared" si="0"/>
        <v/>
      </c>
      <c r="F40" s="8" t="str">
        <f t="shared" si="1"/>
        <v/>
      </c>
      <c r="H40" s="20"/>
      <c r="I40" s="44"/>
      <c r="J40" s="21"/>
      <c r="K40" s="21"/>
      <c r="L40" s="8" t="str">
        <f t="shared" si="2"/>
        <v/>
      </c>
      <c r="M40" s="8" t="str">
        <f t="shared" si="3"/>
        <v/>
      </c>
      <c r="O40" s="20"/>
      <c r="P40" s="44"/>
      <c r="Q40" s="21"/>
      <c r="R40" s="21"/>
      <c r="S40" s="8" t="str">
        <f t="shared" si="4"/>
        <v/>
      </c>
      <c r="T40" s="8" t="str">
        <f t="shared" si="5"/>
        <v/>
      </c>
      <c r="V40" s="20"/>
      <c r="W40" s="44"/>
      <c r="X40" s="21"/>
      <c r="Y40" s="21"/>
      <c r="Z40" s="8" t="str">
        <f t="shared" si="6"/>
        <v/>
      </c>
      <c r="AA40" s="8" t="str">
        <f t="shared" si="7"/>
        <v/>
      </c>
      <c r="AC40" s="20"/>
      <c r="AD40" s="44"/>
      <c r="AE40" s="21"/>
      <c r="AF40" s="21"/>
      <c r="AG40" s="8" t="str">
        <f t="shared" si="8"/>
        <v/>
      </c>
      <c r="AH40" s="8" t="str">
        <f t="shared" si="9"/>
        <v/>
      </c>
      <c r="AJ40" s="20"/>
      <c r="AK40" s="44"/>
      <c r="AL40" s="21"/>
      <c r="AM40" s="21"/>
      <c r="AN40" s="8" t="str">
        <f t="shared" si="10"/>
        <v/>
      </c>
      <c r="AO40" s="8" t="str">
        <f t="shared" si="11"/>
        <v/>
      </c>
    </row>
    <row r="41" spans="1:41" s="1" customFormat="1" ht="18.75" customHeight="1" x14ac:dyDescent="0.3">
      <c r="A41" s="20"/>
      <c r="B41" s="44"/>
      <c r="C41" s="21"/>
      <c r="D41" s="21"/>
      <c r="E41" s="8" t="str">
        <f t="shared" si="0"/>
        <v/>
      </c>
      <c r="F41" s="8" t="str">
        <f t="shared" si="1"/>
        <v/>
      </c>
      <c r="H41" s="20"/>
      <c r="I41" s="44"/>
      <c r="J41" s="21"/>
      <c r="K41" s="21"/>
      <c r="L41" s="8" t="str">
        <f t="shared" si="2"/>
        <v/>
      </c>
      <c r="M41" s="8" t="str">
        <f t="shared" si="3"/>
        <v/>
      </c>
      <c r="O41" s="20"/>
      <c r="P41" s="44"/>
      <c r="Q41" s="21"/>
      <c r="R41" s="21"/>
      <c r="S41" s="8" t="str">
        <f t="shared" si="4"/>
        <v/>
      </c>
      <c r="T41" s="8" t="str">
        <f t="shared" si="5"/>
        <v/>
      </c>
      <c r="V41" s="20"/>
      <c r="W41" s="44"/>
      <c r="X41" s="21"/>
      <c r="Y41" s="21"/>
      <c r="Z41" s="8" t="str">
        <f t="shared" si="6"/>
        <v/>
      </c>
      <c r="AA41" s="8" t="str">
        <f t="shared" si="7"/>
        <v/>
      </c>
      <c r="AC41" s="20"/>
      <c r="AD41" s="44"/>
      <c r="AE41" s="21"/>
      <c r="AF41" s="21"/>
      <c r="AG41" s="8" t="str">
        <f t="shared" si="8"/>
        <v/>
      </c>
      <c r="AH41" s="8" t="str">
        <f t="shared" si="9"/>
        <v/>
      </c>
      <c r="AJ41" s="20"/>
      <c r="AK41" s="44"/>
      <c r="AL41" s="21"/>
      <c r="AM41" s="21"/>
      <c r="AN41" s="8" t="str">
        <f t="shared" si="10"/>
        <v/>
      </c>
      <c r="AO41" s="8" t="str">
        <f t="shared" si="11"/>
        <v/>
      </c>
    </row>
    <row r="42" spans="1:41" s="1" customFormat="1" ht="18.75" customHeight="1" x14ac:dyDescent="0.3">
      <c r="A42" s="20"/>
      <c r="B42" s="44"/>
      <c r="C42" s="21"/>
      <c r="D42" s="21"/>
      <c r="E42" s="8" t="str">
        <f t="shared" si="0"/>
        <v/>
      </c>
      <c r="F42" s="8" t="str">
        <f t="shared" si="1"/>
        <v/>
      </c>
      <c r="H42" s="20"/>
      <c r="I42" s="44"/>
      <c r="J42" s="21"/>
      <c r="K42" s="21"/>
      <c r="L42" s="8" t="str">
        <f t="shared" si="2"/>
        <v/>
      </c>
      <c r="M42" s="8" t="str">
        <f t="shared" si="3"/>
        <v/>
      </c>
      <c r="O42" s="20"/>
      <c r="P42" s="44"/>
      <c r="Q42" s="21"/>
      <c r="R42" s="21"/>
      <c r="S42" s="8" t="str">
        <f t="shared" si="4"/>
        <v/>
      </c>
      <c r="T42" s="8" t="str">
        <f t="shared" si="5"/>
        <v/>
      </c>
      <c r="V42" s="20"/>
      <c r="W42" s="44"/>
      <c r="X42" s="21"/>
      <c r="Y42" s="21"/>
      <c r="Z42" s="8" t="str">
        <f t="shared" si="6"/>
        <v/>
      </c>
      <c r="AA42" s="8" t="str">
        <f t="shared" si="7"/>
        <v/>
      </c>
      <c r="AC42" s="20"/>
      <c r="AD42" s="44"/>
      <c r="AE42" s="21"/>
      <c r="AF42" s="21"/>
      <c r="AG42" s="8" t="str">
        <f t="shared" si="8"/>
        <v/>
      </c>
      <c r="AH42" s="8" t="str">
        <f t="shared" si="9"/>
        <v/>
      </c>
      <c r="AJ42" s="20"/>
      <c r="AK42" s="44"/>
      <c r="AL42" s="21"/>
      <c r="AM42" s="21"/>
      <c r="AN42" s="8" t="str">
        <f t="shared" si="10"/>
        <v/>
      </c>
      <c r="AO42" s="8" t="str">
        <f t="shared" si="11"/>
        <v/>
      </c>
    </row>
    <row r="43" spans="1:41" s="1" customFormat="1" ht="18.75" customHeight="1" x14ac:dyDescent="0.3">
      <c r="A43" s="20"/>
      <c r="B43" s="44"/>
      <c r="C43" s="21"/>
      <c r="D43" s="21"/>
      <c r="E43" s="8" t="str">
        <f t="shared" si="0"/>
        <v/>
      </c>
      <c r="F43" s="8" t="str">
        <f t="shared" si="1"/>
        <v/>
      </c>
      <c r="H43" s="20"/>
      <c r="I43" s="44"/>
      <c r="J43" s="21"/>
      <c r="K43" s="21"/>
      <c r="L43" s="8" t="str">
        <f t="shared" si="2"/>
        <v/>
      </c>
      <c r="M43" s="8" t="str">
        <f t="shared" si="3"/>
        <v/>
      </c>
      <c r="O43" s="20"/>
      <c r="P43" s="44"/>
      <c r="Q43" s="21"/>
      <c r="R43" s="21"/>
      <c r="S43" s="8" t="str">
        <f t="shared" si="4"/>
        <v/>
      </c>
      <c r="T43" s="8" t="str">
        <f t="shared" si="5"/>
        <v/>
      </c>
      <c r="V43" s="20"/>
      <c r="W43" s="44"/>
      <c r="X43" s="21"/>
      <c r="Y43" s="21"/>
      <c r="Z43" s="8" t="str">
        <f t="shared" si="6"/>
        <v/>
      </c>
      <c r="AA43" s="8" t="str">
        <f t="shared" si="7"/>
        <v/>
      </c>
      <c r="AC43" s="20"/>
      <c r="AD43" s="44"/>
      <c r="AE43" s="21"/>
      <c r="AF43" s="21"/>
      <c r="AG43" s="8" t="str">
        <f t="shared" si="8"/>
        <v/>
      </c>
      <c r="AH43" s="8" t="str">
        <f t="shared" si="9"/>
        <v/>
      </c>
      <c r="AJ43" s="20"/>
      <c r="AK43" s="44"/>
      <c r="AL43" s="21"/>
      <c r="AM43" s="21"/>
      <c r="AN43" s="8" t="str">
        <f t="shared" si="10"/>
        <v/>
      </c>
      <c r="AO43" s="8" t="str">
        <f t="shared" si="11"/>
        <v/>
      </c>
    </row>
    <row r="44" spans="1:41" s="1" customFormat="1" ht="18.75" customHeight="1" x14ac:dyDescent="0.3">
      <c r="A44" s="20"/>
      <c r="B44" s="44"/>
      <c r="C44" s="21"/>
      <c r="D44" s="21"/>
      <c r="E44" s="8" t="str">
        <f t="shared" si="0"/>
        <v/>
      </c>
      <c r="F44" s="8" t="str">
        <f t="shared" si="1"/>
        <v/>
      </c>
      <c r="H44" s="20"/>
      <c r="I44" s="44"/>
      <c r="J44" s="21"/>
      <c r="K44" s="21"/>
      <c r="L44" s="8" t="str">
        <f t="shared" si="2"/>
        <v/>
      </c>
      <c r="M44" s="8" t="str">
        <f t="shared" si="3"/>
        <v/>
      </c>
      <c r="O44" s="20"/>
      <c r="P44" s="44"/>
      <c r="Q44" s="21"/>
      <c r="R44" s="21"/>
      <c r="S44" s="8" t="str">
        <f t="shared" si="4"/>
        <v/>
      </c>
      <c r="T44" s="8" t="str">
        <f t="shared" si="5"/>
        <v/>
      </c>
      <c r="V44" s="20"/>
      <c r="W44" s="44"/>
      <c r="X44" s="21"/>
      <c r="Y44" s="21"/>
      <c r="Z44" s="8" t="str">
        <f t="shared" si="6"/>
        <v/>
      </c>
      <c r="AA44" s="8" t="str">
        <f t="shared" si="7"/>
        <v/>
      </c>
      <c r="AC44" s="20"/>
      <c r="AD44" s="44"/>
      <c r="AE44" s="21"/>
      <c r="AF44" s="21"/>
      <c r="AG44" s="8" t="str">
        <f t="shared" si="8"/>
        <v/>
      </c>
      <c r="AH44" s="8" t="str">
        <f t="shared" si="9"/>
        <v/>
      </c>
      <c r="AJ44" s="20"/>
      <c r="AK44" s="44"/>
      <c r="AL44" s="21"/>
      <c r="AM44" s="21"/>
      <c r="AN44" s="8" t="str">
        <f t="shared" si="10"/>
        <v/>
      </c>
      <c r="AO44" s="8" t="str">
        <f t="shared" si="11"/>
        <v/>
      </c>
    </row>
    <row r="45" spans="1:41" s="1" customFormat="1" ht="18.75" customHeight="1" x14ac:dyDescent="0.3">
      <c r="A45" s="20"/>
      <c r="B45" s="44"/>
      <c r="C45" s="21"/>
      <c r="D45" s="21"/>
      <c r="E45" s="8" t="str">
        <f t="shared" si="0"/>
        <v/>
      </c>
      <c r="F45" s="8" t="str">
        <f t="shared" si="1"/>
        <v/>
      </c>
      <c r="H45" s="20"/>
      <c r="I45" s="44"/>
      <c r="J45" s="21"/>
      <c r="K45" s="21"/>
      <c r="L45" s="8" t="str">
        <f t="shared" si="2"/>
        <v/>
      </c>
      <c r="M45" s="8" t="str">
        <f t="shared" si="3"/>
        <v/>
      </c>
      <c r="O45" s="20"/>
      <c r="P45" s="44"/>
      <c r="Q45" s="21"/>
      <c r="R45" s="21"/>
      <c r="S45" s="8" t="str">
        <f t="shared" si="4"/>
        <v/>
      </c>
      <c r="T45" s="8" t="str">
        <f t="shared" si="5"/>
        <v/>
      </c>
      <c r="V45" s="20"/>
      <c r="W45" s="44"/>
      <c r="X45" s="21"/>
      <c r="Y45" s="21"/>
      <c r="Z45" s="8" t="str">
        <f t="shared" si="6"/>
        <v/>
      </c>
      <c r="AA45" s="8" t="str">
        <f t="shared" si="7"/>
        <v/>
      </c>
      <c r="AC45" s="20"/>
      <c r="AD45" s="44"/>
      <c r="AE45" s="21"/>
      <c r="AF45" s="21"/>
      <c r="AG45" s="8" t="str">
        <f t="shared" si="8"/>
        <v/>
      </c>
      <c r="AH45" s="8" t="str">
        <f t="shared" si="9"/>
        <v/>
      </c>
      <c r="AJ45" s="20"/>
      <c r="AK45" s="44"/>
      <c r="AL45" s="21"/>
      <c r="AM45" s="21"/>
      <c r="AN45" s="8" t="str">
        <f t="shared" si="10"/>
        <v/>
      </c>
      <c r="AO45" s="8" t="str">
        <f t="shared" si="11"/>
        <v/>
      </c>
    </row>
    <row r="46" spans="1:41" s="1" customFormat="1" ht="18.75" customHeight="1" x14ac:dyDescent="0.3">
      <c r="A46" s="20"/>
      <c r="B46" s="44"/>
      <c r="C46" s="21"/>
      <c r="D46" s="21"/>
      <c r="E46" s="8" t="str">
        <f t="shared" si="0"/>
        <v/>
      </c>
      <c r="F46" s="8" t="str">
        <f t="shared" si="1"/>
        <v/>
      </c>
      <c r="H46" s="20"/>
      <c r="I46" s="44"/>
      <c r="J46" s="21"/>
      <c r="K46" s="21"/>
      <c r="L46" s="8" t="str">
        <f t="shared" si="2"/>
        <v/>
      </c>
      <c r="M46" s="8" t="str">
        <f t="shared" si="3"/>
        <v/>
      </c>
      <c r="O46" s="20"/>
      <c r="P46" s="44"/>
      <c r="Q46" s="21"/>
      <c r="R46" s="21"/>
      <c r="S46" s="8" t="str">
        <f t="shared" si="4"/>
        <v/>
      </c>
      <c r="T46" s="8" t="str">
        <f t="shared" si="5"/>
        <v/>
      </c>
      <c r="V46" s="20"/>
      <c r="W46" s="44"/>
      <c r="X46" s="21"/>
      <c r="Y46" s="21"/>
      <c r="Z46" s="8" t="str">
        <f t="shared" si="6"/>
        <v/>
      </c>
      <c r="AA46" s="8" t="str">
        <f t="shared" si="7"/>
        <v/>
      </c>
      <c r="AC46" s="20"/>
      <c r="AD46" s="44"/>
      <c r="AE46" s="21"/>
      <c r="AF46" s="21"/>
      <c r="AG46" s="8" t="str">
        <f t="shared" si="8"/>
        <v/>
      </c>
      <c r="AH46" s="8" t="str">
        <f t="shared" si="9"/>
        <v/>
      </c>
      <c r="AJ46" s="20"/>
      <c r="AK46" s="44"/>
      <c r="AL46" s="21"/>
      <c r="AM46" s="21"/>
      <c r="AN46" s="8" t="str">
        <f t="shared" si="10"/>
        <v/>
      </c>
      <c r="AO46" s="8" t="str">
        <f t="shared" si="11"/>
        <v/>
      </c>
    </row>
    <row r="47" spans="1:41" s="1" customFormat="1" ht="18.75" customHeight="1" x14ac:dyDescent="0.3">
      <c r="A47" s="20"/>
      <c r="B47" s="44"/>
      <c r="C47" s="21"/>
      <c r="D47" s="21"/>
      <c r="E47" s="8" t="str">
        <f t="shared" si="0"/>
        <v/>
      </c>
      <c r="F47" s="8" t="str">
        <f t="shared" si="1"/>
        <v/>
      </c>
      <c r="H47" s="20"/>
      <c r="I47" s="44"/>
      <c r="J47" s="21"/>
      <c r="K47" s="21"/>
      <c r="L47" s="8" t="str">
        <f t="shared" si="2"/>
        <v/>
      </c>
      <c r="M47" s="8" t="str">
        <f t="shared" si="3"/>
        <v/>
      </c>
      <c r="O47" s="20"/>
      <c r="P47" s="44"/>
      <c r="Q47" s="21"/>
      <c r="R47" s="21"/>
      <c r="S47" s="8" t="str">
        <f t="shared" si="4"/>
        <v/>
      </c>
      <c r="T47" s="8" t="str">
        <f t="shared" si="5"/>
        <v/>
      </c>
      <c r="V47" s="20"/>
      <c r="W47" s="44"/>
      <c r="X47" s="21"/>
      <c r="Y47" s="21"/>
      <c r="Z47" s="8" t="str">
        <f t="shared" si="6"/>
        <v/>
      </c>
      <c r="AA47" s="8" t="str">
        <f t="shared" si="7"/>
        <v/>
      </c>
      <c r="AC47" s="20"/>
      <c r="AD47" s="44"/>
      <c r="AE47" s="21"/>
      <c r="AF47" s="21"/>
      <c r="AG47" s="8" t="str">
        <f t="shared" si="8"/>
        <v/>
      </c>
      <c r="AH47" s="8" t="str">
        <f t="shared" si="9"/>
        <v/>
      </c>
      <c r="AJ47" s="20"/>
      <c r="AK47" s="44"/>
      <c r="AL47" s="21"/>
      <c r="AM47" s="21"/>
      <c r="AN47" s="8" t="str">
        <f t="shared" si="10"/>
        <v/>
      </c>
      <c r="AO47" s="8" t="str">
        <f t="shared" si="11"/>
        <v/>
      </c>
    </row>
    <row r="48" spans="1:41" x14ac:dyDescent="0.3">
      <c r="A48" s="31" t="s">
        <v>11</v>
      </c>
      <c r="B48" s="46">
        <f>SUM(B18:B47)</f>
        <v>22</v>
      </c>
      <c r="C48" s="34"/>
      <c r="D48" s="34"/>
      <c r="E48" s="35"/>
      <c r="F48" s="35">
        <f>SUM(F18:F47)</f>
        <v>4.1935837270507657</v>
      </c>
      <c r="G48" s="9"/>
      <c r="H48" s="31" t="s">
        <v>11</v>
      </c>
      <c r="I48" s="46">
        <f>SUM(I18:I47)</f>
        <v>0</v>
      </c>
      <c r="J48" s="34"/>
      <c r="K48" s="34"/>
      <c r="L48" s="35"/>
      <c r="M48" s="35">
        <f>SUM(M18:M47)</f>
        <v>0</v>
      </c>
      <c r="N48" s="9"/>
      <c r="O48" s="31" t="s">
        <v>11</v>
      </c>
      <c r="P48" s="46">
        <f>SUM(P18:P47)</f>
        <v>0</v>
      </c>
      <c r="Q48" s="34"/>
      <c r="R48" s="34"/>
      <c r="S48" s="35"/>
      <c r="T48" s="35">
        <f>SUM(T18:T47)</f>
        <v>0</v>
      </c>
      <c r="U48" s="9"/>
      <c r="V48" s="31" t="s">
        <v>11</v>
      </c>
      <c r="W48" s="46">
        <f>SUM(W18:W47)</f>
        <v>0</v>
      </c>
      <c r="X48" s="34"/>
      <c r="Y48" s="34"/>
      <c r="Z48" s="35"/>
      <c r="AA48" s="35">
        <f>SUM(AA18:AA47)</f>
        <v>0</v>
      </c>
      <c r="AB48" s="9"/>
      <c r="AC48" s="31" t="s">
        <v>11</v>
      </c>
      <c r="AD48" s="46">
        <f>SUM(AD18:AD47)</f>
        <v>0</v>
      </c>
      <c r="AE48" s="34"/>
      <c r="AF48" s="34"/>
      <c r="AG48" s="35"/>
      <c r="AH48" s="35">
        <f>SUM(AH18:AH47)</f>
        <v>0</v>
      </c>
      <c r="AJ48" s="31" t="s">
        <v>11</v>
      </c>
      <c r="AK48" s="46">
        <f>SUM(AK18:AK47)</f>
        <v>0</v>
      </c>
      <c r="AL48" s="34"/>
      <c r="AM48" s="34"/>
      <c r="AN48" s="35"/>
      <c r="AO48" s="35">
        <f>SUM(AO18:AO47)</f>
        <v>0</v>
      </c>
    </row>
    <row r="51" spans="1:40" ht="42.75" customHeight="1" x14ac:dyDescent="0.3">
      <c r="A51" s="69" t="s">
        <v>107</v>
      </c>
      <c r="B51" s="69"/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M51" s="69"/>
    </row>
    <row r="52" spans="1:40" ht="54.75" customHeight="1" x14ac:dyDescent="0.3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4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70" t="s">
        <v>108</v>
      </c>
      <c r="AD52" s="70"/>
      <c r="AE52" s="70"/>
      <c r="AF52" s="70"/>
      <c r="AG52" s="70"/>
      <c r="AH52" s="70"/>
      <c r="AI52" s="70"/>
      <c r="AJ52" s="70"/>
      <c r="AK52" s="70"/>
      <c r="AL52" s="70"/>
      <c r="AM52" s="70"/>
      <c r="AN52" s="70"/>
    </row>
    <row r="53" spans="1:40" ht="54.75" customHeight="1" x14ac:dyDescent="0.3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5"/>
      <c r="Q53" s="55"/>
      <c r="R53" s="55"/>
      <c r="S53" s="55"/>
      <c r="T53" s="55"/>
      <c r="V53" s="55"/>
      <c r="W53" s="55"/>
      <c r="X53" s="55"/>
      <c r="Y53" s="55"/>
      <c r="Z53" s="55"/>
      <c r="AA53" s="55"/>
      <c r="AB53" s="55"/>
      <c r="AC53" s="56" t="s">
        <v>109</v>
      </c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</row>
    <row r="54" spans="1:40" ht="54.75" customHeight="1" x14ac:dyDescent="0.3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5"/>
      <c r="Q54" s="55"/>
      <c r="R54" s="55"/>
      <c r="S54" s="55"/>
      <c r="T54" s="55"/>
      <c r="V54" s="55"/>
      <c r="W54" s="55"/>
      <c r="X54" s="55"/>
      <c r="Y54" s="55"/>
      <c r="Z54" s="55"/>
      <c r="AA54" s="55"/>
      <c r="AB54" s="55"/>
      <c r="AC54" s="56" t="s">
        <v>106</v>
      </c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</row>
  </sheetData>
  <sheetProtection sheet="1" objects="1" scenarios="1" selectLockedCells="1"/>
  <mergeCells count="21">
    <mergeCell ref="Q52:AB52"/>
    <mergeCell ref="A51:AM51"/>
    <mergeCell ref="AC52:AN52"/>
    <mergeCell ref="AC16:AF16"/>
    <mergeCell ref="AJ16:AM16"/>
    <mergeCell ref="AN16:AO16"/>
    <mergeCell ref="A16:D16"/>
    <mergeCell ref="V16:Y16"/>
    <mergeCell ref="E16:F16"/>
    <mergeCell ref="L16:M16"/>
    <mergeCell ref="S16:T16"/>
    <mergeCell ref="H16:K16"/>
    <mergeCell ref="O16:R16"/>
    <mergeCell ref="Z16:AA16"/>
    <mergeCell ref="AG16:AH16"/>
    <mergeCell ref="A2:AM2"/>
    <mergeCell ref="D12:H12"/>
    <mergeCell ref="D13:H13"/>
    <mergeCell ref="A1:AM1"/>
    <mergeCell ref="A13:C13"/>
    <mergeCell ref="A12:C12"/>
  </mergeCells>
  <phoneticPr fontId="3" type="noConversion"/>
  <dataValidations count="1">
    <dataValidation type="decimal" allowBlank="1" showInputMessage="1" showErrorMessage="1" errorTitle="입력오류" error="숫자만 입력해주세요." sqref="B18:D47 AK18:AM47 P18:R47 W18:Y47 AD18:AF47 I18:K47" xr:uid="{00000000-0002-0000-0200-000000000000}">
      <formula1>1</formula1>
      <formula2>100000</formula2>
    </dataValidation>
  </dataValidations>
  <pageMargins left="0.39370078740157483" right="0.39370078740157483" top="0.74803149606299213" bottom="0.74803149606299213" header="0.31496062992125984" footer="0.31496062992125984"/>
  <pageSetup paperSize="9" scale="35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M60"/>
  <sheetViews>
    <sheetView tabSelected="1" zoomScale="55" zoomScaleNormal="55" workbookViewId="0">
      <selection activeCell="Y53" sqref="Y53:AG53"/>
    </sheetView>
  </sheetViews>
  <sheetFormatPr defaultRowHeight="16.5" x14ac:dyDescent="0.3"/>
  <cols>
    <col min="1" max="1" width="18.625" customWidth="1"/>
    <col min="2" max="2" width="9" customWidth="1"/>
    <col min="4" max="5" width="9" hidden="1" customWidth="1"/>
    <col min="6" max="6" width="2.625" customWidth="1"/>
    <col min="7" max="7" width="18.625" customWidth="1"/>
    <col min="10" max="11" width="9" hidden="1" customWidth="1"/>
    <col min="12" max="12" width="2.625" customWidth="1"/>
    <col min="13" max="13" width="18.625" customWidth="1"/>
    <col min="16" max="17" width="9" hidden="1" customWidth="1"/>
    <col min="18" max="18" width="2.625" customWidth="1"/>
    <col min="19" max="19" width="18.625" customWidth="1"/>
    <col min="22" max="23" width="9" hidden="1" customWidth="1"/>
    <col min="24" max="24" width="2.625" customWidth="1"/>
    <col min="25" max="25" width="18.625" customWidth="1"/>
    <col min="28" max="29" width="9" hidden="1" customWidth="1"/>
    <col min="30" max="30" width="2.625" customWidth="1"/>
    <col min="31" max="31" width="18.625" customWidth="1"/>
    <col min="34" max="35" width="9" hidden="1" customWidth="1"/>
  </cols>
  <sheetData>
    <row r="1" spans="1:39" ht="100.5" customHeight="1" x14ac:dyDescent="0.3">
      <c r="A1" s="87" t="s">
        <v>54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7"/>
      <c r="AK1" s="7"/>
      <c r="AL1" s="7"/>
      <c r="AM1" s="7"/>
    </row>
    <row r="2" spans="1:39" ht="60" customHeight="1" x14ac:dyDescent="0.3">
      <c r="A2" s="74" t="s">
        <v>105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24"/>
      <c r="AI2" s="24"/>
      <c r="AJ2" s="24"/>
      <c r="AK2" s="24"/>
      <c r="AL2" s="24"/>
      <c r="AM2" s="24"/>
    </row>
    <row r="3" spans="1:39" ht="39.75" customHeight="1" x14ac:dyDescent="0.3">
      <c r="A3" s="26" t="s">
        <v>73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</row>
    <row r="4" spans="1:39" ht="37.5" customHeight="1" x14ac:dyDescent="0.3">
      <c r="A4" s="16" t="s">
        <v>86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52"/>
      <c r="AD4" s="52"/>
      <c r="AE4" s="52"/>
      <c r="AF4" s="52"/>
      <c r="AG4" s="52"/>
    </row>
    <row r="5" spans="1:39" ht="37.5" customHeight="1" x14ac:dyDescent="0.3">
      <c r="A5" s="17" t="s">
        <v>88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52"/>
      <c r="AD5" s="52"/>
      <c r="AE5" s="52"/>
      <c r="AF5" s="52"/>
      <c r="AG5" s="52"/>
    </row>
    <row r="6" spans="1:39" ht="37.5" customHeight="1" x14ac:dyDescent="0.3">
      <c r="A6" s="17" t="s">
        <v>83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52"/>
      <c r="AD6" s="52"/>
      <c r="AE6" s="52"/>
      <c r="AF6" s="52"/>
      <c r="AG6" s="52"/>
    </row>
    <row r="7" spans="1:39" ht="38.25" customHeight="1" x14ac:dyDescent="0.3">
      <c r="A7" s="17" t="s">
        <v>96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52"/>
      <c r="AD7" s="52"/>
      <c r="AE7" s="52"/>
      <c r="AF7" s="52"/>
      <c r="AG7" s="52"/>
    </row>
    <row r="8" spans="1:39" ht="38.25" customHeight="1" x14ac:dyDescent="0.3">
      <c r="A8" s="17" t="s">
        <v>90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52"/>
      <c r="AD8" s="52"/>
      <c r="AE8" s="52"/>
      <c r="AF8" s="52"/>
      <c r="AG8" s="52"/>
    </row>
    <row r="9" spans="1:39" ht="37.5" customHeight="1" x14ac:dyDescent="0.3">
      <c r="A9" s="17" t="s">
        <v>84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52"/>
      <c r="AD9" s="52"/>
      <c r="AE9" s="52"/>
      <c r="AF9" s="52"/>
      <c r="AG9" s="52"/>
    </row>
    <row r="10" spans="1:39" ht="30" customHeight="1" x14ac:dyDescent="0.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</row>
    <row r="11" spans="1:39" ht="39.950000000000003" customHeight="1" thickBot="1" x14ac:dyDescent="0.35">
      <c r="A11" s="26" t="s">
        <v>78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</row>
    <row r="12" spans="1:39" ht="35.1" customHeight="1" thickBot="1" x14ac:dyDescent="0.35">
      <c r="A12" s="72" t="s">
        <v>12</v>
      </c>
      <c r="B12" s="72"/>
      <c r="C12" s="72"/>
      <c r="D12" s="91">
        <f>B49+H49+N49+T49+Z49+AF49</f>
        <v>16</v>
      </c>
      <c r="E12" s="91"/>
      <c r="F12" s="91"/>
      <c r="G12" s="91"/>
    </row>
    <row r="13" spans="1:39" ht="35.1" customHeight="1" thickBot="1" x14ac:dyDescent="0.35">
      <c r="A13" s="72" t="s">
        <v>35</v>
      </c>
      <c r="B13" s="72"/>
      <c r="C13" s="72"/>
      <c r="D13" s="92">
        <f>(E49+K49+Q49+W49+AC49+AI49)/D12</f>
        <v>3.25</v>
      </c>
      <c r="E13" s="92"/>
      <c r="F13" s="92"/>
      <c r="G13" s="92"/>
    </row>
    <row r="14" spans="1:39" ht="35.1" customHeight="1" thickBot="1" x14ac:dyDescent="0.35">
      <c r="A14" s="73" t="s">
        <v>43</v>
      </c>
      <c r="B14" s="73"/>
      <c r="C14" s="73">
        <f>1-D13/5</f>
        <v>0.35</v>
      </c>
      <c r="D14" s="90">
        <f>ROUNDUP(1-D13/5,2)</f>
        <v>0.35</v>
      </c>
      <c r="E14" s="90"/>
      <c r="F14" s="90"/>
      <c r="G14" s="90"/>
      <c r="H14" s="40" t="s">
        <v>112</v>
      </c>
    </row>
    <row r="15" spans="1:39" ht="30" customHeight="1" x14ac:dyDescent="0.3"/>
    <row r="16" spans="1:39" ht="33.75" x14ac:dyDescent="0.3">
      <c r="A16" s="26" t="s">
        <v>79</v>
      </c>
    </row>
    <row r="17" spans="1:35" x14ac:dyDescent="0.3">
      <c r="A17" s="64" t="s">
        <v>24</v>
      </c>
      <c r="B17" s="65"/>
      <c r="C17" s="66"/>
      <c r="D17" s="64" t="s">
        <v>89</v>
      </c>
      <c r="E17" s="66"/>
      <c r="F17" s="9"/>
      <c r="G17" s="64" t="s">
        <v>18</v>
      </c>
      <c r="H17" s="65"/>
      <c r="I17" s="66"/>
      <c r="J17" s="64" t="s">
        <v>89</v>
      </c>
      <c r="K17" s="66"/>
      <c r="L17" s="9"/>
      <c r="M17" s="64" t="s">
        <v>37</v>
      </c>
      <c r="N17" s="65"/>
      <c r="O17" s="66"/>
      <c r="P17" s="64" t="s">
        <v>89</v>
      </c>
      <c r="Q17" s="66"/>
      <c r="R17" s="9"/>
      <c r="S17" s="64" t="s">
        <v>38</v>
      </c>
      <c r="T17" s="65"/>
      <c r="U17" s="66"/>
      <c r="V17" s="64" t="s">
        <v>89</v>
      </c>
      <c r="W17" s="66"/>
      <c r="X17" s="9"/>
      <c r="Y17" s="64" t="s">
        <v>39</v>
      </c>
      <c r="Z17" s="65"/>
      <c r="AA17" s="66"/>
      <c r="AB17" s="64" t="s">
        <v>89</v>
      </c>
      <c r="AC17" s="66"/>
      <c r="AD17" s="9"/>
      <c r="AE17" s="64" t="s">
        <v>40</v>
      </c>
      <c r="AF17" s="65"/>
      <c r="AG17" s="66"/>
      <c r="AH17" s="64" t="s">
        <v>89</v>
      </c>
      <c r="AI17" s="66"/>
    </row>
    <row r="18" spans="1:35" x14ac:dyDescent="0.3">
      <c r="A18" s="31" t="s">
        <v>25</v>
      </c>
      <c r="B18" s="31" t="s">
        <v>93</v>
      </c>
      <c r="C18" s="31" t="s">
        <v>27</v>
      </c>
      <c r="D18" s="31" t="s">
        <v>28</v>
      </c>
      <c r="E18" s="31" t="s">
        <v>34</v>
      </c>
      <c r="F18" s="9"/>
      <c r="G18" s="31" t="s">
        <v>25</v>
      </c>
      <c r="H18" s="31" t="s">
        <v>26</v>
      </c>
      <c r="I18" s="31" t="s">
        <v>27</v>
      </c>
      <c r="J18" s="31" t="s">
        <v>28</v>
      </c>
      <c r="K18" s="31" t="s">
        <v>34</v>
      </c>
      <c r="L18" s="9"/>
      <c r="M18" s="31" t="s">
        <v>25</v>
      </c>
      <c r="N18" s="31" t="s">
        <v>26</v>
      </c>
      <c r="O18" s="31" t="s">
        <v>27</v>
      </c>
      <c r="P18" s="31" t="s">
        <v>28</v>
      </c>
      <c r="Q18" s="31" t="s">
        <v>34</v>
      </c>
      <c r="R18" s="9"/>
      <c r="S18" s="31" t="s">
        <v>25</v>
      </c>
      <c r="T18" s="31" t="s">
        <v>26</v>
      </c>
      <c r="U18" s="31" t="s">
        <v>27</v>
      </c>
      <c r="V18" s="31" t="s">
        <v>28</v>
      </c>
      <c r="W18" s="31" t="s">
        <v>34</v>
      </c>
      <c r="X18" s="9"/>
      <c r="Y18" s="31" t="s">
        <v>25</v>
      </c>
      <c r="Z18" s="31" t="s">
        <v>26</v>
      </c>
      <c r="AA18" s="31" t="s">
        <v>27</v>
      </c>
      <c r="AB18" s="31" t="s">
        <v>28</v>
      </c>
      <c r="AC18" s="31" t="s">
        <v>34</v>
      </c>
      <c r="AD18" s="9"/>
      <c r="AE18" s="31" t="s">
        <v>25</v>
      </c>
      <c r="AF18" s="31" t="s">
        <v>26</v>
      </c>
      <c r="AG18" s="31" t="s">
        <v>27</v>
      </c>
      <c r="AH18" s="31" t="s">
        <v>28</v>
      </c>
      <c r="AI18" s="31" t="s">
        <v>34</v>
      </c>
    </row>
    <row r="19" spans="1:35" ht="19.5" customHeight="1" x14ac:dyDescent="0.3">
      <c r="A19" s="18" t="s">
        <v>55</v>
      </c>
      <c r="B19" s="45">
        <v>2</v>
      </c>
      <c r="C19" s="41" t="s">
        <v>31</v>
      </c>
      <c r="D19" s="11">
        <f>IFERROR(VLOOKUP(C19,$A$56:$B$60,2,0),"")</f>
        <v>3</v>
      </c>
      <c r="E19" s="11">
        <f>IFERROR(B19*D19,"")</f>
        <v>6</v>
      </c>
      <c r="F19" s="1"/>
      <c r="G19" s="20"/>
      <c r="H19" s="45"/>
      <c r="I19" s="41"/>
      <c r="J19" s="11" t="str">
        <f>IFERROR(VLOOKUP(I19,$A$56:$B$60,2,0),"")</f>
        <v/>
      </c>
      <c r="K19" s="11" t="str">
        <f>IFERROR(H19*J19,"")</f>
        <v/>
      </c>
      <c r="L19" s="1"/>
      <c r="M19" s="20"/>
      <c r="N19" s="45"/>
      <c r="O19" s="41"/>
      <c r="P19" s="11" t="str">
        <f>IFERROR(VLOOKUP(O19,$A$56:$B$60,2,0),"")</f>
        <v/>
      </c>
      <c r="Q19" s="11" t="str">
        <f>IFERROR(N19*P19,"")</f>
        <v/>
      </c>
      <c r="R19" s="1"/>
      <c r="S19" s="20"/>
      <c r="T19" s="45"/>
      <c r="U19" s="41"/>
      <c r="V19" s="11" t="str">
        <f>IFERROR(VLOOKUP(U19,$A$56:$B$60,2,0),"")</f>
        <v/>
      </c>
      <c r="W19" s="11" t="str">
        <f>IFERROR(T19*V19,"")</f>
        <v/>
      </c>
      <c r="X19" s="1"/>
      <c r="Y19" s="20"/>
      <c r="Z19" s="45"/>
      <c r="AA19" s="41"/>
      <c r="AB19" s="11" t="str">
        <f>IFERROR(VLOOKUP(AA19,$A$56:$B$60,2,0),"")</f>
        <v/>
      </c>
      <c r="AC19" s="11" t="str">
        <f>IFERROR(Z19*AB19,"")</f>
        <v/>
      </c>
      <c r="AD19" s="1"/>
      <c r="AE19" s="20"/>
      <c r="AF19" s="45"/>
      <c r="AG19" s="41"/>
      <c r="AH19" s="11" t="str">
        <f>IFERROR(VLOOKUP(AG19,$A$56:$B$60,2,0),"")</f>
        <v/>
      </c>
      <c r="AI19" s="11" t="str">
        <f>IFERROR(AF19*AH19,"")</f>
        <v/>
      </c>
    </row>
    <row r="20" spans="1:35" ht="19.5" customHeight="1" x14ac:dyDescent="0.3">
      <c r="A20" s="18" t="s">
        <v>56</v>
      </c>
      <c r="B20" s="45">
        <v>1</v>
      </c>
      <c r="C20" s="41" t="s">
        <v>41</v>
      </c>
      <c r="D20" s="11">
        <f t="shared" ref="D20:D48" si="0">IFERROR(VLOOKUP(C20,$A$56:$B$60,2,0),"")</f>
        <v>5</v>
      </c>
      <c r="E20" s="11">
        <f t="shared" ref="E20:E48" si="1">IFERROR(B20*D20,"")</f>
        <v>5</v>
      </c>
      <c r="F20" s="1"/>
      <c r="G20" s="20"/>
      <c r="H20" s="45"/>
      <c r="I20" s="41"/>
      <c r="J20" s="11" t="str">
        <f t="shared" ref="J20:J48" si="2">IFERROR(VLOOKUP(I20,$A$56:$B$60,2,0),"")</f>
        <v/>
      </c>
      <c r="K20" s="11" t="str">
        <f t="shared" ref="K20:K48" si="3">IFERROR(H20*J20,"")</f>
        <v/>
      </c>
      <c r="L20" s="1"/>
      <c r="M20" s="20"/>
      <c r="N20" s="45"/>
      <c r="O20" s="41"/>
      <c r="P20" s="11" t="str">
        <f t="shared" ref="P20:P48" si="4">IFERROR(VLOOKUP(O20,$A$56:$B$60,2,0),"")</f>
        <v/>
      </c>
      <c r="Q20" s="11" t="str">
        <f t="shared" ref="Q20:Q48" si="5">IFERROR(N20*P20,"")</f>
        <v/>
      </c>
      <c r="R20" s="1"/>
      <c r="S20" s="20"/>
      <c r="T20" s="45"/>
      <c r="U20" s="41"/>
      <c r="V20" s="11" t="str">
        <f t="shared" ref="V20:V48" si="6">IFERROR(VLOOKUP(U20,$A$56:$B$60,2,0),"")</f>
        <v/>
      </c>
      <c r="W20" s="11" t="str">
        <f t="shared" ref="W20:W48" si="7">IFERROR(T20*V20,"")</f>
        <v/>
      </c>
      <c r="X20" s="1"/>
      <c r="Y20" s="20"/>
      <c r="Z20" s="45"/>
      <c r="AA20" s="41"/>
      <c r="AB20" s="11" t="str">
        <f t="shared" ref="AB20:AB48" si="8">IFERROR(VLOOKUP(AA20,$A$56:$B$60,2,0),"")</f>
        <v/>
      </c>
      <c r="AC20" s="11" t="str">
        <f t="shared" ref="AC20:AC48" si="9">IFERROR(Z20*AB20,"")</f>
        <v/>
      </c>
      <c r="AD20" s="1"/>
      <c r="AE20" s="20"/>
      <c r="AF20" s="45"/>
      <c r="AG20" s="41"/>
      <c r="AH20" s="11" t="str">
        <f t="shared" ref="AH20:AH48" si="10">IFERROR(VLOOKUP(AG20,$A$56:$B$60,2,0),"")</f>
        <v/>
      </c>
      <c r="AI20" s="11" t="str">
        <f t="shared" ref="AI20:AI48" si="11">IFERROR(AF20*AH20,"")</f>
        <v/>
      </c>
    </row>
    <row r="21" spans="1:35" ht="19.5" customHeight="1" x14ac:dyDescent="0.3">
      <c r="A21" s="18" t="s">
        <v>57</v>
      </c>
      <c r="B21" s="45">
        <v>1</v>
      </c>
      <c r="C21" s="41" t="s">
        <v>100</v>
      </c>
      <c r="D21" s="11">
        <f t="shared" si="0"/>
        <v>3</v>
      </c>
      <c r="E21" s="11">
        <f t="shared" si="1"/>
        <v>3</v>
      </c>
      <c r="F21" s="1"/>
      <c r="G21" s="20"/>
      <c r="H21" s="45"/>
      <c r="I21" s="41"/>
      <c r="J21" s="11" t="str">
        <f>IFERROR(VLOOKUP(I21,$A$56:$B$60,2,0),"")</f>
        <v/>
      </c>
      <c r="K21" s="11" t="str">
        <f t="shared" si="3"/>
        <v/>
      </c>
      <c r="L21" s="1"/>
      <c r="M21" s="20"/>
      <c r="N21" s="45"/>
      <c r="O21" s="41"/>
      <c r="P21" s="11" t="str">
        <f t="shared" si="4"/>
        <v/>
      </c>
      <c r="Q21" s="11" t="str">
        <f t="shared" si="5"/>
        <v/>
      </c>
      <c r="R21" s="1"/>
      <c r="S21" s="20"/>
      <c r="T21" s="45"/>
      <c r="U21" s="41"/>
      <c r="V21" s="11" t="str">
        <f t="shared" si="6"/>
        <v/>
      </c>
      <c r="W21" s="11" t="str">
        <f t="shared" si="7"/>
        <v/>
      </c>
      <c r="X21" s="1"/>
      <c r="Y21" s="20"/>
      <c r="Z21" s="45"/>
      <c r="AA21" s="41"/>
      <c r="AB21" s="11" t="str">
        <f t="shared" si="8"/>
        <v/>
      </c>
      <c r="AC21" s="11" t="str">
        <f t="shared" si="9"/>
        <v/>
      </c>
      <c r="AD21" s="1"/>
      <c r="AE21" s="20"/>
      <c r="AF21" s="45"/>
      <c r="AG21" s="41"/>
      <c r="AH21" s="11" t="str">
        <f t="shared" si="10"/>
        <v/>
      </c>
      <c r="AI21" s="11" t="str">
        <f t="shared" si="11"/>
        <v/>
      </c>
    </row>
    <row r="22" spans="1:35" ht="19.5" customHeight="1" x14ac:dyDescent="0.3">
      <c r="A22" s="18" t="s">
        <v>58</v>
      </c>
      <c r="B22" s="45">
        <v>2</v>
      </c>
      <c r="C22" s="41" t="s">
        <v>101</v>
      </c>
      <c r="D22" s="11">
        <f t="shared" si="0"/>
        <v>2</v>
      </c>
      <c r="E22" s="11">
        <f t="shared" si="1"/>
        <v>4</v>
      </c>
      <c r="F22" s="1"/>
      <c r="G22" s="20"/>
      <c r="H22" s="45"/>
      <c r="I22" s="41"/>
      <c r="J22" s="11" t="str">
        <f t="shared" si="2"/>
        <v/>
      </c>
      <c r="K22" s="11" t="str">
        <f t="shared" si="3"/>
        <v/>
      </c>
      <c r="L22" s="1"/>
      <c r="M22" s="20"/>
      <c r="N22" s="45"/>
      <c r="O22" s="41"/>
      <c r="P22" s="11" t="str">
        <f t="shared" si="4"/>
        <v/>
      </c>
      <c r="Q22" s="11" t="str">
        <f t="shared" si="5"/>
        <v/>
      </c>
      <c r="R22" s="1"/>
      <c r="S22" s="20"/>
      <c r="T22" s="45"/>
      <c r="U22" s="41"/>
      <c r="V22" s="11" t="str">
        <f t="shared" si="6"/>
        <v/>
      </c>
      <c r="W22" s="11" t="str">
        <f t="shared" si="7"/>
        <v/>
      </c>
      <c r="X22" s="1"/>
      <c r="Y22" s="20"/>
      <c r="Z22" s="45"/>
      <c r="AA22" s="41"/>
      <c r="AB22" s="11" t="str">
        <f t="shared" si="8"/>
        <v/>
      </c>
      <c r="AC22" s="11" t="str">
        <f t="shared" si="9"/>
        <v/>
      </c>
      <c r="AD22" s="1"/>
      <c r="AE22" s="20"/>
      <c r="AF22" s="45"/>
      <c r="AG22" s="41"/>
      <c r="AH22" s="11" t="str">
        <f t="shared" si="10"/>
        <v/>
      </c>
      <c r="AI22" s="11" t="str">
        <f t="shared" si="11"/>
        <v/>
      </c>
    </row>
    <row r="23" spans="1:35" ht="19.5" customHeight="1" x14ac:dyDescent="0.3">
      <c r="A23" s="18" t="s">
        <v>59</v>
      </c>
      <c r="B23" s="45">
        <v>4</v>
      </c>
      <c r="C23" s="41" t="s">
        <v>29</v>
      </c>
      <c r="D23" s="11">
        <f t="shared" si="0"/>
        <v>5</v>
      </c>
      <c r="E23" s="11">
        <f t="shared" si="1"/>
        <v>20</v>
      </c>
      <c r="F23" s="1"/>
      <c r="G23" s="20"/>
      <c r="H23" s="45"/>
      <c r="I23" s="41"/>
      <c r="J23" s="11" t="str">
        <f t="shared" si="2"/>
        <v/>
      </c>
      <c r="K23" s="11" t="str">
        <f t="shared" si="3"/>
        <v/>
      </c>
      <c r="L23" s="1"/>
      <c r="M23" s="20"/>
      <c r="N23" s="45"/>
      <c r="O23" s="41"/>
      <c r="P23" s="11" t="str">
        <f t="shared" si="4"/>
        <v/>
      </c>
      <c r="Q23" s="11" t="str">
        <f t="shared" si="5"/>
        <v/>
      </c>
      <c r="R23" s="1"/>
      <c r="S23" s="20"/>
      <c r="T23" s="45"/>
      <c r="U23" s="41"/>
      <c r="V23" s="11" t="str">
        <f t="shared" si="6"/>
        <v/>
      </c>
      <c r="W23" s="11" t="str">
        <f t="shared" si="7"/>
        <v/>
      </c>
      <c r="X23" s="1"/>
      <c r="Y23" s="20"/>
      <c r="Z23" s="45"/>
      <c r="AA23" s="41"/>
      <c r="AB23" s="11" t="str">
        <f t="shared" si="8"/>
        <v/>
      </c>
      <c r="AC23" s="11" t="str">
        <f t="shared" si="9"/>
        <v/>
      </c>
      <c r="AD23" s="1"/>
      <c r="AE23" s="20"/>
      <c r="AF23" s="45"/>
      <c r="AG23" s="41"/>
      <c r="AH23" s="11" t="str">
        <f t="shared" si="10"/>
        <v/>
      </c>
      <c r="AI23" s="11" t="str">
        <f t="shared" si="11"/>
        <v/>
      </c>
    </row>
    <row r="24" spans="1:35" ht="19.5" customHeight="1" x14ac:dyDescent="0.3">
      <c r="A24" s="18" t="s">
        <v>60</v>
      </c>
      <c r="B24" s="45">
        <v>2</v>
      </c>
      <c r="C24" s="41" t="s">
        <v>101</v>
      </c>
      <c r="D24" s="11">
        <f t="shared" si="0"/>
        <v>2</v>
      </c>
      <c r="E24" s="11">
        <f t="shared" si="1"/>
        <v>4</v>
      </c>
      <c r="F24" s="1"/>
      <c r="G24" s="20"/>
      <c r="H24" s="45"/>
      <c r="I24" s="41"/>
      <c r="J24" s="11" t="str">
        <f t="shared" si="2"/>
        <v/>
      </c>
      <c r="K24" s="11" t="str">
        <f t="shared" si="3"/>
        <v/>
      </c>
      <c r="L24" s="1"/>
      <c r="M24" s="20"/>
      <c r="N24" s="45"/>
      <c r="O24" s="41"/>
      <c r="P24" s="11" t="str">
        <f t="shared" si="4"/>
        <v/>
      </c>
      <c r="Q24" s="11" t="str">
        <f t="shared" si="5"/>
        <v/>
      </c>
      <c r="R24" s="1"/>
      <c r="S24" s="20"/>
      <c r="T24" s="45"/>
      <c r="U24" s="41"/>
      <c r="V24" s="11" t="str">
        <f t="shared" si="6"/>
        <v/>
      </c>
      <c r="W24" s="11" t="str">
        <f t="shared" si="7"/>
        <v/>
      </c>
      <c r="X24" s="1"/>
      <c r="Y24" s="20"/>
      <c r="Z24" s="45"/>
      <c r="AA24" s="41"/>
      <c r="AB24" s="11" t="str">
        <f t="shared" si="8"/>
        <v/>
      </c>
      <c r="AC24" s="11" t="str">
        <f t="shared" si="9"/>
        <v/>
      </c>
      <c r="AD24" s="1"/>
      <c r="AE24" s="20"/>
      <c r="AF24" s="45"/>
      <c r="AG24" s="41"/>
      <c r="AH24" s="11" t="str">
        <f t="shared" si="10"/>
        <v/>
      </c>
      <c r="AI24" s="11" t="str">
        <f t="shared" si="11"/>
        <v/>
      </c>
    </row>
    <row r="25" spans="1:35" ht="19.5" customHeight="1" x14ac:dyDescent="0.3">
      <c r="A25" s="18" t="s">
        <v>61</v>
      </c>
      <c r="B25" s="45">
        <v>2</v>
      </c>
      <c r="C25" s="41" t="s">
        <v>102</v>
      </c>
      <c r="D25" s="11">
        <f t="shared" si="0"/>
        <v>1</v>
      </c>
      <c r="E25" s="11">
        <f t="shared" si="1"/>
        <v>2</v>
      </c>
      <c r="F25" s="1"/>
      <c r="G25" s="20"/>
      <c r="H25" s="45"/>
      <c r="I25" s="41"/>
      <c r="J25" s="11" t="str">
        <f t="shared" si="2"/>
        <v/>
      </c>
      <c r="K25" s="11" t="str">
        <f t="shared" si="3"/>
        <v/>
      </c>
      <c r="L25" s="1"/>
      <c r="M25" s="20"/>
      <c r="N25" s="45"/>
      <c r="O25" s="41"/>
      <c r="P25" s="11" t="str">
        <f t="shared" si="4"/>
        <v/>
      </c>
      <c r="Q25" s="11" t="str">
        <f t="shared" si="5"/>
        <v/>
      </c>
      <c r="R25" s="1"/>
      <c r="S25" s="20"/>
      <c r="T25" s="45"/>
      <c r="U25" s="41"/>
      <c r="V25" s="11" t="str">
        <f t="shared" si="6"/>
        <v/>
      </c>
      <c r="W25" s="11" t="str">
        <f t="shared" si="7"/>
        <v/>
      </c>
      <c r="X25" s="1"/>
      <c r="Y25" s="20"/>
      <c r="Z25" s="45"/>
      <c r="AA25" s="41"/>
      <c r="AB25" s="11" t="str">
        <f t="shared" si="8"/>
        <v/>
      </c>
      <c r="AC25" s="11" t="str">
        <f t="shared" si="9"/>
        <v/>
      </c>
      <c r="AD25" s="1"/>
      <c r="AE25" s="20"/>
      <c r="AF25" s="45"/>
      <c r="AG25" s="41"/>
      <c r="AH25" s="11" t="str">
        <f t="shared" si="10"/>
        <v/>
      </c>
      <c r="AI25" s="11" t="str">
        <f t="shared" si="11"/>
        <v/>
      </c>
    </row>
    <row r="26" spans="1:35" ht="19.5" customHeight="1" x14ac:dyDescent="0.3">
      <c r="A26" s="18" t="s">
        <v>62</v>
      </c>
      <c r="B26" s="45">
        <v>2</v>
      </c>
      <c r="C26" s="41" t="s">
        <v>42</v>
      </c>
      <c r="D26" s="11">
        <f t="shared" si="0"/>
        <v>4</v>
      </c>
      <c r="E26" s="11">
        <f t="shared" si="1"/>
        <v>8</v>
      </c>
      <c r="F26" s="1"/>
      <c r="G26" s="20"/>
      <c r="H26" s="45"/>
      <c r="I26" s="41"/>
      <c r="J26" s="11" t="str">
        <f t="shared" si="2"/>
        <v/>
      </c>
      <c r="K26" s="11" t="str">
        <f t="shared" si="3"/>
        <v/>
      </c>
      <c r="L26" s="1"/>
      <c r="M26" s="20"/>
      <c r="N26" s="45"/>
      <c r="O26" s="41"/>
      <c r="P26" s="11" t="str">
        <f t="shared" si="4"/>
        <v/>
      </c>
      <c r="Q26" s="11" t="str">
        <f t="shared" si="5"/>
        <v/>
      </c>
      <c r="R26" s="1"/>
      <c r="S26" s="20"/>
      <c r="T26" s="45"/>
      <c r="U26" s="41"/>
      <c r="V26" s="11" t="str">
        <f t="shared" si="6"/>
        <v/>
      </c>
      <c r="W26" s="11" t="str">
        <f t="shared" si="7"/>
        <v/>
      </c>
      <c r="X26" s="1"/>
      <c r="Y26" s="20"/>
      <c r="Z26" s="45"/>
      <c r="AA26" s="41"/>
      <c r="AB26" s="11" t="str">
        <f t="shared" si="8"/>
        <v/>
      </c>
      <c r="AC26" s="11" t="str">
        <f t="shared" si="9"/>
        <v/>
      </c>
      <c r="AD26" s="1"/>
      <c r="AE26" s="20"/>
      <c r="AF26" s="45"/>
      <c r="AG26" s="41"/>
      <c r="AH26" s="11" t="str">
        <f t="shared" si="10"/>
        <v/>
      </c>
      <c r="AI26" s="11" t="str">
        <f t="shared" si="11"/>
        <v/>
      </c>
    </row>
    <row r="27" spans="1:35" ht="19.5" customHeight="1" x14ac:dyDescent="0.3">
      <c r="A27" s="18"/>
      <c r="B27" s="45"/>
      <c r="C27" s="41"/>
      <c r="D27" s="11" t="str">
        <f t="shared" ref="D27:D36" si="12">IFERROR(VLOOKUP(C27,$A$56:$B$60,2,0),"")</f>
        <v/>
      </c>
      <c r="E27" s="11" t="str">
        <f t="shared" ref="E27:E36" si="13">IFERROR(B27*D27,"")</f>
        <v/>
      </c>
      <c r="F27" s="1"/>
      <c r="G27" s="20"/>
      <c r="H27" s="45"/>
      <c r="I27" s="41"/>
      <c r="J27" s="11" t="str">
        <f t="shared" ref="J27:J36" si="14">IFERROR(VLOOKUP(I27,$A$56:$B$60,2,0),"")</f>
        <v/>
      </c>
      <c r="K27" s="11" t="str">
        <f t="shared" ref="K27:K36" si="15">IFERROR(H27*J27,"")</f>
        <v/>
      </c>
      <c r="L27" s="1"/>
      <c r="M27" s="20"/>
      <c r="N27" s="45"/>
      <c r="O27" s="41"/>
      <c r="P27" s="11" t="str">
        <f t="shared" ref="P27:P36" si="16">IFERROR(VLOOKUP(O27,$A$56:$B$60,2,0),"")</f>
        <v/>
      </c>
      <c r="Q27" s="11" t="str">
        <f t="shared" ref="Q27:Q36" si="17">IFERROR(N27*P27,"")</f>
        <v/>
      </c>
      <c r="R27" s="1"/>
      <c r="S27" s="20"/>
      <c r="T27" s="45"/>
      <c r="U27" s="41"/>
      <c r="V27" s="11" t="str">
        <f t="shared" ref="V27:V36" si="18">IFERROR(VLOOKUP(U27,$A$56:$B$60,2,0),"")</f>
        <v/>
      </c>
      <c r="W27" s="11" t="str">
        <f t="shared" ref="W27:W36" si="19">IFERROR(T27*V27,"")</f>
        <v/>
      </c>
      <c r="X27" s="1"/>
      <c r="Y27" s="20"/>
      <c r="Z27" s="45"/>
      <c r="AA27" s="41"/>
      <c r="AB27" s="11" t="str">
        <f t="shared" ref="AB27:AB36" si="20">IFERROR(VLOOKUP(AA27,$A$56:$B$60,2,0),"")</f>
        <v/>
      </c>
      <c r="AC27" s="11" t="str">
        <f t="shared" ref="AC27:AC36" si="21">IFERROR(Z27*AB27,"")</f>
        <v/>
      </c>
      <c r="AD27" s="1"/>
      <c r="AE27" s="20"/>
      <c r="AF27" s="45"/>
      <c r="AG27" s="41"/>
      <c r="AH27" s="11" t="str">
        <f t="shared" ref="AH27:AH36" si="22">IFERROR(VLOOKUP(AG27,$A$56:$B$60,2,0),"")</f>
        <v/>
      </c>
      <c r="AI27" s="11" t="str">
        <f t="shared" ref="AI27:AI36" si="23">IFERROR(AF27*AH27,"")</f>
        <v/>
      </c>
    </row>
    <row r="28" spans="1:35" ht="19.5" customHeight="1" x14ac:dyDescent="0.3">
      <c r="A28" s="20"/>
      <c r="B28" s="44"/>
      <c r="C28" s="42"/>
      <c r="D28" s="11" t="str">
        <f t="shared" si="12"/>
        <v/>
      </c>
      <c r="E28" s="11" t="str">
        <f t="shared" si="13"/>
        <v/>
      </c>
      <c r="F28" s="1"/>
      <c r="G28" s="20"/>
      <c r="H28" s="44"/>
      <c r="I28" s="42"/>
      <c r="J28" s="11" t="str">
        <f t="shared" si="14"/>
        <v/>
      </c>
      <c r="K28" s="11" t="str">
        <f t="shared" si="15"/>
        <v/>
      </c>
      <c r="L28" s="1"/>
      <c r="M28" s="20"/>
      <c r="N28" s="44"/>
      <c r="O28" s="42"/>
      <c r="P28" s="11" t="str">
        <f t="shared" si="16"/>
        <v/>
      </c>
      <c r="Q28" s="11" t="str">
        <f t="shared" si="17"/>
        <v/>
      </c>
      <c r="R28" s="1"/>
      <c r="S28" s="20"/>
      <c r="T28" s="44"/>
      <c r="U28" s="42"/>
      <c r="V28" s="11" t="str">
        <f t="shared" si="18"/>
        <v/>
      </c>
      <c r="W28" s="11" t="str">
        <f t="shared" si="19"/>
        <v/>
      </c>
      <c r="X28" s="1"/>
      <c r="Y28" s="20"/>
      <c r="Z28" s="44"/>
      <c r="AA28" s="42"/>
      <c r="AB28" s="11" t="str">
        <f t="shared" si="20"/>
        <v/>
      </c>
      <c r="AC28" s="11" t="str">
        <f t="shared" si="21"/>
        <v/>
      </c>
      <c r="AD28" s="1"/>
      <c r="AE28" s="20"/>
      <c r="AF28" s="44"/>
      <c r="AG28" s="42"/>
      <c r="AH28" s="11" t="str">
        <f t="shared" si="22"/>
        <v/>
      </c>
      <c r="AI28" s="11" t="str">
        <f t="shared" si="23"/>
        <v/>
      </c>
    </row>
    <row r="29" spans="1:35" ht="19.5" customHeight="1" x14ac:dyDescent="0.3">
      <c r="A29" s="20"/>
      <c r="B29" s="44"/>
      <c r="C29" s="42"/>
      <c r="D29" s="11" t="str">
        <f t="shared" si="12"/>
        <v/>
      </c>
      <c r="E29" s="11" t="str">
        <f t="shared" si="13"/>
        <v/>
      </c>
      <c r="F29" s="1"/>
      <c r="G29" s="20"/>
      <c r="H29" s="44"/>
      <c r="I29" s="42"/>
      <c r="J29" s="11" t="str">
        <f t="shared" si="14"/>
        <v/>
      </c>
      <c r="K29" s="11" t="str">
        <f t="shared" si="15"/>
        <v/>
      </c>
      <c r="L29" s="1"/>
      <c r="M29" s="20"/>
      <c r="N29" s="44"/>
      <c r="O29" s="42"/>
      <c r="P29" s="11" t="str">
        <f t="shared" si="16"/>
        <v/>
      </c>
      <c r="Q29" s="11" t="str">
        <f t="shared" si="17"/>
        <v/>
      </c>
      <c r="R29" s="1"/>
      <c r="S29" s="20"/>
      <c r="T29" s="44"/>
      <c r="U29" s="42"/>
      <c r="V29" s="11" t="str">
        <f t="shared" si="18"/>
        <v/>
      </c>
      <c r="W29" s="11" t="str">
        <f t="shared" si="19"/>
        <v/>
      </c>
      <c r="X29" s="1"/>
      <c r="Y29" s="20"/>
      <c r="Z29" s="44"/>
      <c r="AA29" s="42"/>
      <c r="AB29" s="11" t="str">
        <f t="shared" si="20"/>
        <v/>
      </c>
      <c r="AC29" s="11" t="str">
        <f t="shared" si="21"/>
        <v/>
      </c>
      <c r="AD29" s="1"/>
      <c r="AE29" s="20"/>
      <c r="AF29" s="44"/>
      <c r="AG29" s="42"/>
      <c r="AH29" s="11" t="str">
        <f t="shared" si="22"/>
        <v/>
      </c>
      <c r="AI29" s="11" t="str">
        <f t="shared" si="23"/>
        <v/>
      </c>
    </row>
    <row r="30" spans="1:35" ht="19.5" customHeight="1" x14ac:dyDescent="0.3">
      <c r="A30" s="20"/>
      <c r="B30" s="44"/>
      <c r="C30" s="42"/>
      <c r="D30" s="11" t="str">
        <f t="shared" si="12"/>
        <v/>
      </c>
      <c r="E30" s="11" t="str">
        <f t="shared" si="13"/>
        <v/>
      </c>
      <c r="F30" s="1"/>
      <c r="G30" s="20"/>
      <c r="H30" s="44"/>
      <c r="I30" s="42"/>
      <c r="J30" s="11" t="str">
        <f t="shared" si="14"/>
        <v/>
      </c>
      <c r="K30" s="11" t="str">
        <f t="shared" si="15"/>
        <v/>
      </c>
      <c r="L30" s="1"/>
      <c r="M30" s="20"/>
      <c r="N30" s="44"/>
      <c r="O30" s="42"/>
      <c r="P30" s="11" t="str">
        <f t="shared" si="16"/>
        <v/>
      </c>
      <c r="Q30" s="11" t="str">
        <f t="shared" si="17"/>
        <v/>
      </c>
      <c r="R30" s="1"/>
      <c r="S30" s="20"/>
      <c r="T30" s="44"/>
      <c r="U30" s="42"/>
      <c r="V30" s="11" t="str">
        <f t="shared" si="18"/>
        <v/>
      </c>
      <c r="W30" s="11" t="str">
        <f t="shared" si="19"/>
        <v/>
      </c>
      <c r="X30" s="1"/>
      <c r="Y30" s="20"/>
      <c r="Z30" s="44"/>
      <c r="AA30" s="42"/>
      <c r="AB30" s="11" t="str">
        <f t="shared" si="20"/>
        <v/>
      </c>
      <c r="AC30" s="11" t="str">
        <f t="shared" si="21"/>
        <v/>
      </c>
      <c r="AD30" s="1"/>
      <c r="AE30" s="20"/>
      <c r="AF30" s="44"/>
      <c r="AG30" s="42"/>
      <c r="AH30" s="11" t="str">
        <f t="shared" si="22"/>
        <v/>
      </c>
      <c r="AI30" s="11" t="str">
        <f t="shared" si="23"/>
        <v/>
      </c>
    </row>
    <row r="31" spans="1:35" ht="19.5" customHeight="1" x14ac:dyDescent="0.3">
      <c r="A31" s="20"/>
      <c r="B31" s="44"/>
      <c r="C31" s="42"/>
      <c r="D31" s="11" t="str">
        <f t="shared" si="12"/>
        <v/>
      </c>
      <c r="E31" s="11" t="str">
        <f t="shared" si="13"/>
        <v/>
      </c>
      <c r="F31" s="1"/>
      <c r="G31" s="20"/>
      <c r="H31" s="44"/>
      <c r="I31" s="42"/>
      <c r="J31" s="11" t="str">
        <f t="shared" si="14"/>
        <v/>
      </c>
      <c r="K31" s="11" t="str">
        <f t="shared" si="15"/>
        <v/>
      </c>
      <c r="L31" s="1"/>
      <c r="M31" s="20"/>
      <c r="N31" s="44"/>
      <c r="O31" s="42"/>
      <c r="P31" s="11" t="str">
        <f t="shared" si="16"/>
        <v/>
      </c>
      <c r="Q31" s="11" t="str">
        <f t="shared" si="17"/>
        <v/>
      </c>
      <c r="R31" s="1"/>
      <c r="S31" s="20"/>
      <c r="T31" s="44"/>
      <c r="U31" s="42"/>
      <c r="V31" s="11" t="str">
        <f t="shared" si="18"/>
        <v/>
      </c>
      <c r="W31" s="11" t="str">
        <f t="shared" si="19"/>
        <v/>
      </c>
      <c r="X31" s="1"/>
      <c r="Y31" s="20"/>
      <c r="Z31" s="44"/>
      <c r="AA31" s="42"/>
      <c r="AB31" s="11" t="str">
        <f t="shared" si="20"/>
        <v/>
      </c>
      <c r="AC31" s="11" t="str">
        <f t="shared" si="21"/>
        <v/>
      </c>
      <c r="AD31" s="1"/>
      <c r="AE31" s="20"/>
      <c r="AF31" s="44"/>
      <c r="AG31" s="42"/>
      <c r="AH31" s="11" t="str">
        <f t="shared" si="22"/>
        <v/>
      </c>
      <c r="AI31" s="11" t="str">
        <f t="shared" si="23"/>
        <v/>
      </c>
    </row>
    <row r="32" spans="1:35" ht="19.5" customHeight="1" x14ac:dyDescent="0.3">
      <c r="A32" s="20"/>
      <c r="B32" s="44"/>
      <c r="C32" s="42"/>
      <c r="D32" s="11" t="str">
        <f t="shared" si="12"/>
        <v/>
      </c>
      <c r="E32" s="11" t="str">
        <f t="shared" si="13"/>
        <v/>
      </c>
      <c r="F32" s="1"/>
      <c r="G32" s="20"/>
      <c r="H32" s="44"/>
      <c r="I32" s="42"/>
      <c r="J32" s="11" t="str">
        <f t="shared" si="14"/>
        <v/>
      </c>
      <c r="K32" s="11" t="str">
        <f t="shared" si="15"/>
        <v/>
      </c>
      <c r="L32" s="1"/>
      <c r="M32" s="20"/>
      <c r="N32" s="44"/>
      <c r="O32" s="42"/>
      <c r="P32" s="11" t="str">
        <f t="shared" si="16"/>
        <v/>
      </c>
      <c r="Q32" s="11" t="str">
        <f t="shared" si="17"/>
        <v/>
      </c>
      <c r="R32" s="1"/>
      <c r="S32" s="20"/>
      <c r="T32" s="44"/>
      <c r="U32" s="42"/>
      <c r="V32" s="11" t="str">
        <f t="shared" si="18"/>
        <v/>
      </c>
      <c r="W32" s="11" t="str">
        <f t="shared" si="19"/>
        <v/>
      </c>
      <c r="X32" s="1"/>
      <c r="Y32" s="20"/>
      <c r="Z32" s="44"/>
      <c r="AA32" s="42"/>
      <c r="AB32" s="11" t="str">
        <f t="shared" si="20"/>
        <v/>
      </c>
      <c r="AC32" s="11" t="str">
        <f t="shared" si="21"/>
        <v/>
      </c>
      <c r="AD32" s="1"/>
      <c r="AE32" s="20"/>
      <c r="AF32" s="44"/>
      <c r="AG32" s="42"/>
      <c r="AH32" s="11" t="str">
        <f t="shared" si="22"/>
        <v/>
      </c>
      <c r="AI32" s="11" t="str">
        <f t="shared" si="23"/>
        <v/>
      </c>
    </row>
    <row r="33" spans="1:35" ht="19.5" customHeight="1" x14ac:dyDescent="0.3">
      <c r="A33" s="20"/>
      <c r="B33" s="44"/>
      <c r="C33" s="42"/>
      <c r="D33" s="11" t="str">
        <f t="shared" si="12"/>
        <v/>
      </c>
      <c r="E33" s="11" t="str">
        <f t="shared" si="13"/>
        <v/>
      </c>
      <c r="F33" s="1"/>
      <c r="G33" s="20"/>
      <c r="H33" s="44"/>
      <c r="I33" s="42"/>
      <c r="J33" s="11" t="str">
        <f t="shared" si="14"/>
        <v/>
      </c>
      <c r="K33" s="11" t="str">
        <f t="shared" si="15"/>
        <v/>
      </c>
      <c r="L33" s="1"/>
      <c r="M33" s="20"/>
      <c r="N33" s="44"/>
      <c r="O33" s="42"/>
      <c r="P33" s="11" t="str">
        <f t="shared" si="16"/>
        <v/>
      </c>
      <c r="Q33" s="11" t="str">
        <f t="shared" si="17"/>
        <v/>
      </c>
      <c r="R33" s="1"/>
      <c r="S33" s="20"/>
      <c r="T33" s="44"/>
      <c r="U33" s="42"/>
      <c r="V33" s="11" t="str">
        <f t="shared" si="18"/>
        <v/>
      </c>
      <c r="W33" s="11" t="str">
        <f t="shared" si="19"/>
        <v/>
      </c>
      <c r="X33" s="1"/>
      <c r="Y33" s="20"/>
      <c r="Z33" s="44"/>
      <c r="AA33" s="42"/>
      <c r="AB33" s="11" t="str">
        <f t="shared" si="20"/>
        <v/>
      </c>
      <c r="AC33" s="11" t="str">
        <f t="shared" si="21"/>
        <v/>
      </c>
      <c r="AD33" s="1"/>
      <c r="AE33" s="20"/>
      <c r="AF33" s="44"/>
      <c r="AG33" s="42"/>
      <c r="AH33" s="11" t="str">
        <f t="shared" si="22"/>
        <v/>
      </c>
      <c r="AI33" s="11" t="str">
        <f t="shared" si="23"/>
        <v/>
      </c>
    </row>
    <row r="34" spans="1:35" ht="19.5" customHeight="1" x14ac:dyDescent="0.3">
      <c r="A34" s="20"/>
      <c r="B34" s="44"/>
      <c r="C34" s="42"/>
      <c r="D34" s="11" t="str">
        <f t="shared" si="12"/>
        <v/>
      </c>
      <c r="E34" s="11" t="str">
        <f t="shared" si="13"/>
        <v/>
      </c>
      <c r="F34" s="1"/>
      <c r="G34" s="20"/>
      <c r="H34" s="44"/>
      <c r="I34" s="42"/>
      <c r="J34" s="11" t="str">
        <f t="shared" si="14"/>
        <v/>
      </c>
      <c r="K34" s="11" t="str">
        <f t="shared" si="15"/>
        <v/>
      </c>
      <c r="L34" s="1"/>
      <c r="M34" s="20"/>
      <c r="N34" s="44"/>
      <c r="O34" s="42"/>
      <c r="P34" s="11" t="str">
        <f t="shared" si="16"/>
        <v/>
      </c>
      <c r="Q34" s="11" t="str">
        <f t="shared" si="17"/>
        <v/>
      </c>
      <c r="R34" s="1"/>
      <c r="S34" s="20"/>
      <c r="T34" s="44"/>
      <c r="U34" s="42"/>
      <c r="V34" s="11" t="str">
        <f t="shared" si="18"/>
        <v/>
      </c>
      <c r="W34" s="11" t="str">
        <f t="shared" si="19"/>
        <v/>
      </c>
      <c r="X34" s="1"/>
      <c r="Y34" s="20"/>
      <c r="Z34" s="44"/>
      <c r="AA34" s="42"/>
      <c r="AB34" s="11" t="str">
        <f t="shared" si="20"/>
        <v/>
      </c>
      <c r="AC34" s="11" t="str">
        <f t="shared" si="21"/>
        <v/>
      </c>
      <c r="AD34" s="1"/>
      <c r="AE34" s="20"/>
      <c r="AF34" s="44"/>
      <c r="AG34" s="42"/>
      <c r="AH34" s="11" t="str">
        <f t="shared" si="22"/>
        <v/>
      </c>
      <c r="AI34" s="11" t="str">
        <f t="shared" si="23"/>
        <v/>
      </c>
    </row>
    <row r="35" spans="1:35" ht="19.5" customHeight="1" x14ac:dyDescent="0.3">
      <c r="A35" s="20"/>
      <c r="B35" s="44"/>
      <c r="C35" s="42"/>
      <c r="D35" s="11" t="str">
        <f t="shared" si="12"/>
        <v/>
      </c>
      <c r="E35" s="11" t="str">
        <f t="shared" si="13"/>
        <v/>
      </c>
      <c r="F35" s="1"/>
      <c r="G35" s="20"/>
      <c r="H35" s="44"/>
      <c r="I35" s="42"/>
      <c r="J35" s="11" t="str">
        <f t="shared" si="14"/>
        <v/>
      </c>
      <c r="K35" s="11" t="str">
        <f t="shared" si="15"/>
        <v/>
      </c>
      <c r="L35" s="1"/>
      <c r="M35" s="20"/>
      <c r="N35" s="44"/>
      <c r="O35" s="42"/>
      <c r="P35" s="11" t="str">
        <f t="shared" si="16"/>
        <v/>
      </c>
      <c r="Q35" s="11" t="str">
        <f t="shared" si="17"/>
        <v/>
      </c>
      <c r="R35" s="1"/>
      <c r="S35" s="20"/>
      <c r="T35" s="44"/>
      <c r="U35" s="42"/>
      <c r="V35" s="11" t="str">
        <f t="shared" si="18"/>
        <v/>
      </c>
      <c r="W35" s="11" t="str">
        <f t="shared" si="19"/>
        <v/>
      </c>
      <c r="X35" s="1"/>
      <c r="Y35" s="20"/>
      <c r="Z35" s="44"/>
      <c r="AA35" s="42"/>
      <c r="AB35" s="11" t="str">
        <f t="shared" si="20"/>
        <v/>
      </c>
      <c r="AC35" s="11" t="str">
        <f t="shared" si="21"/>
        <v/>
      </c>
      <c r="AD35" s="1"/>
      <c r="AE35" s="20"/>
      <c r="AF35" s="44"/>
      <c r="AG35" s="42"/>
      <c r="AH35" s="11" t="str">
        <f t="shared" si="22"/>
        <v/>
      </c>
      <c r="AI35" s="11" t="str">
        <f t="shared" si="23"/>
        <v/>
      </c>
    </row>
    <row r="36" spans="1:35" ht="19.5" customHeight="1" x14ac:dyDescent="0.3">
      <c r="A36" s="20"/>
      <c r="B36" s="44"/>
      <c r="C36" s="42"/>
      <c r="D36" s="11" t="str">
        <f t="shared" si="12"/>
        <v/>
      </c>
      <c r="E36" s="11" t="str">
        <f t="shared" si="13"/>
        <v/>
      </c>
      <c r="F36" s="1"/>
      <c r="G36" s="20"/>
      <c r="H36" s="44"/>
      <c r="I36" s="42"/>
      <c r="J36" s="11" t="str">
        <f t="shared" si="14"/>
        <v/>
      </c>
      <c r="K36" s="11" t="str">
        <f t="shared" si="15"/>
        <v/>
      </c>
      <c r="L36" s="1"/>
      <c r="M36" s="20"/>
      <c r="N36" s="44"/>
      <c r="O36" s="42"/>
      <c r="P36" s="11" t="str">
        <f t="shared" si="16"/>
        <v/>
      </c>
      <c r="Q36" s="11" t="str">
        <f t="shared" si="17"/>
        <v/>
      </c>
      <c r="R36" s="1"/>
      <c r="S36" s="20"/>
      <c r="T36" s="44"/>
      <c r="U36" s="42"/>
      <c r="V36" s="11" t="str">
        <f t="shared" si="18"/>
        <v/>
      </c>
      <c r="W36" s="11" t="str">
        <f t="shared" si="19"/>
        <v/>
      </c>
      <c r="X36" s="1"/>
      <c r="Y36" s="20"/>
      <c r="Z36" s="44"/>
      <c r="AA36" s="42"/>
      <c r="AB36" s="11" t="str">
        <f t="shared" si="20"/>
        <v/>
      </c>
      <c r="AC36" s="11" t="str">
        <f t="shared" si="21"/>
        <v/>
      </c>
      <c r="AD36" s="1"/>
      <c r="AE36" s="20"/>
      <c r="AF36" s="44"/>
      <c r="AG36" s="42"/>
      <c r="AH36" s="11" t="str">
        <f t="shared" si="22"/>
        <v/>
      </c>
      <c r="AI36" s="11" t="str">
        <f t="shared" si="23"/>
        <v/>
      </c>
    </row>
    <row r="37" spans="1:35" ht="19.5" customHeight="1" x14ac:dyDescent="0.3">
      <c r="A37" s="20"/>
      <c r="B37" s="44"/>
      <c r="C37" s="42"/>
      <c r="D37" s="11" t="str">
        <f t="shared" si="0"/>
        <v/>
      </c>
      <c r="E37" s="11" t="str">
        <f t="shared" si="1"/>
        <v/>
      </c>
      <c r="F37" s="1"/>
      <c r="G37" s="20"/>
      <c r="H37" s="44"/>
      <c r="I37" s="42"/>
      <c r="J37" s="11" t="str">
        <f t="shared" si="2"/>
        <v/>
      </c>
      <c r="K37" s="11" t="str">
        <f t="shared" si="3"/>
        <v/>
      </c>
      <c r="L37" s="1"/>
      <c r="M37" s="20"/>
      <c r="N37" s="44"/>
      <c r="O37" s="42"/>
      <c r="P37" s="11" t="str">
        <f t="shared" si="4"/>
        <v/>
      </c>
      <c r="Q37" s="11" t="str">
        <f t="shared" si="5"/>
        <v/>
      </c>
      <c r="R37" s="1"/>
      <c r="S37" s="20"/>
      <c r="T37" s="44"/>
      <c r="U37" s="42"/>
      <c r="V37" s="11" t="str">
        <f t="shared" si="6"/>
        <v/>
      </c>
      <c r="W37" s="11" t="str">
        <f t="shared" si="7"/>
        <v/>
      </c>
      <c r="X37" s="1"/>
      <c r="Y37" s="20"/>
      <c r="Z37" s="44"/>
      <c r="AA37" s="42"/>
      <c r="AB37" s="11" t="str">
        <f t="shared" si="8"/>
        <v/>
      </c>
      <c r="AC37" s="11" t="str">
        <f t="shared" si="9"/>
        <v/>
      </c>
      <c r="AD37" s="1"/>
      <c r="AE37" s="20"/>
      <c r="AF37" s="44"/>
      <c r="AG37" s="42"/>
      <c r="AH37" s="11" t="str">
        <f t="shared" si="10"/>
        <v/>
      </c>
      <c r="AI37" s="11" t="str">
        <f t="shared" si="11"/>
        <v/>
      </c>
    </row>
    <row r="38" spans="1:35" ht="19.5" customHeight="1" x14ac:dyDescent="0.3">
      <c r="A38" s="20"/>
      <c r="B38" s="44"/>
      <c r="C38" s="42"/>
      <c r="D38" s="11" t="str">
        <f t="shared" si="0"/>
        <v/>
      </c>
      <c r="E38" s="11" t="str">
        <f t="shared" si="1"/>
        <v/>
      </c>
      <c r="F38" s="1"/>
      <c r="G38" s="20"/>
      <c r="H38" s="44"/>
      <c r="I38" s="42"/>
      <c r="J38" s="11" t="str">
        <f t="shared" si="2"/>
        <v/>
      </c>
      <c r="K38" s="11" t="str">
        <f t="shared" si="3"/>
        <v/>
      </c>
      <c r="L38" s="1"/>
      <c r="M38" s="20"/>
      <c r="N38" s="44"/>
      <c r="O38" s="42"/>
      <c r="P38" s="11" t="str">
        <f t="shared" si="4"/>
        <v/>
      </c>
      <c r="Q38" s="11" t="str">
        <f t="shared" si="5"/>
        <v/>
      </c>
      <c r="R38" s="1"/>
      <c r="S38" s="20"/>
      <c r="T38" s="44"/>
      <c r="U38" s="42"/>
      <c r="V38" s="11" t="str">
        <f t="shared" si="6"/>
        <v/>
      </c>
      <c r="W38" s="11" t="str">
        <f t="shared" si="7"/>
        <v/>
      </c>
      <c r="X38" s="1"/>
      <c r="Y38" s="20"/>
      <c r="Z38" s="44"/>
      <c r="AA38" s="42"/>
      <c r="AB38" s="11" t="str">
        <f t="shared" si="8"/>
        <v/>
      </c>
      <c r="AC38" s="11" t="str">
        <f t="shared" si="9"/>
        <v/>
      </c>
      <c r="AD38" s="1"/>
      <c r="AE38" s="20"/>
      <c r="AF38" s="44"/>
      <c r="AG38" s="42"/>
      <c r="AH38" s="11" t="str">
        <f t="shared" si="10"/>
        <v/>
      </c>
      <c r="AI38" s="11" t="str">
        <f t="shared" si="11"/>
        <v/>
      </c>
    </row>
    <row r="39" spans="1:35" ht="19.5" customHeight="1" x14ac:dyDescent="0.3">
      <c r="A39" s="20"/>
      <c r="B39" s="44"/>
      <c r="C39" s="42"/>
      <c r="D39" s="11" t="str">
        <f t="shared" si="0"/>
        <v/>
      </c>
      <c r="E39" s="11" t="str">
        <f t="shared" si="1"/>
        <v/>
      </c>
      <c r="F39" s="1"/>
      <c r="G39" s="20"/>
      <c r="H39" s="44"/>
      <c r="I39" s="42"/>
      <c r="J39" s="11" t="str">
        <f t="shared" si="2"/>
        <v/>
      </c>
      <c r="K39" s="11" t="str">
        <f t="shared" si="3"/>
        <v/>
      </c>
      <c r="L39" s="1"/>
      <c r="M39" s="20"/>
      <c r="N39" s="44"/>
      <c r="O39" s="42"/>
      <c r="P39" s="11" t="str">
        <f t="shared" si="4"/>
        <v/>
      </c>
      <c r="Q39" s="11" t="str">
        <f t="shared" si="5"/>
        <v/>
      </c>
      <c r="R39" s="1"/>
      <c r="S39" s="20"/>
      <c r="T39" s="44"/>
      <c r="U39" s="42"/>
      <c r="V39" s="11" t="str">
        <f t="shared" si="6"/>
        <v/>
      </c>
      <c r="W39" s="11" t="str">
        <f t="shared" si="7"/>
        <v/>
      </c>
      <c r="X39" s="1"/>
      <c r="Y39" s="20"/>
      <c r="Z39" s="44"/>
      <c r="AA39" s="42"/>
      <c r="AB39" s="11" t="str">
        <f t="shared" si="8"/>
        <v/>
      </c>
      <c r="AC39" s="11" t="str">
        <f t="shared" si="9"/>
        <v/>
      </c>
      <c r="AD39" s="1"/>
      <c r="AE39" s="20"/>
      <c r="AF39" s="44"/>
      <c r="AG39" s="42"/>
      <c r="AH39" s="11" t="str">
        <f t="shared" si="10"/>
        <v/>
      </c>
      <c r="AI39" s="11" t="str">
        <f t="shared" si="11"/>
        <v/>
      </c>
    </row>
    <row r="40" spans="1:35" ht="19.5" customHeight="1" x14ac:dyDescent="0.3">
      <c r="A40" s="20"/>
      <c r="B40" s="44"/>
      <c r="C40" s="42"/>
      <c r="D40" s="11" t="str">
        <f t="shared" si="0"/>
        <v/>
      </c>
      <c r="E40" s="11" t="str">
        <f t="shared" si="1"/>
        <v/>
      </c>
      <c r="F40" s="1"/>
      <c r="G40" s="20"/>
      <c r="H40" s="44"/>
      <c r="I40" s="42"/>
      <c r="J40" s="11" t="str">
        <f t="shared" si="2"/>
        <v/>
      </c>
      <c r="K40" s="11" t="str">
        <f t="shared" si="3"/>
        <v/>
      </c>
      <c r="L40" s="1"/>
      <c r="M40" s="20"/>
      <c r="N40" s="44"/>
      <c r="O40" s="42"/>
      <c r="P40" s="11" t="str">
        <f t="shared" si="4"/>
        <v/>
      </c>
      <c r="Q40" s="11" t="str">
        <f t="shared" si="5"/>
        <v/>
      </c>
      <c r="R40" s="1"/>
      <c r="S40" s="20"/>
      <c r="T40" s="44"/>
      <c r="U40" s="42"/>
      <c r="V40" s="11" t="str">
        <f t="shared" si="6"/>
        <v/>
      </c>
      <c r="W40" s="11" t="str">
        <f t="shared" si="7"/>
        <v/>
      </c>
      <c r="X40" s="1"/>
      <c r="Y40" s="20"/>
      <c r="Z40" s="44"/>
      <c r="AA40" s="42"/>
      <c r="AB40" s="11" t="str">
        <f t="shared" si="8"/>
        <v/>
      </c>
      <c r="AC40" s="11" t="str">
        <f t="shared" si="9"/>
        <v/>
      </c>
      <c r="AD40" s="1"/>
      <c r="AE40" s="20"/>
      <c r="AF40" s="44"/>
      <c r="AG40" s="42"/>
      <c r="AH40" s="11" t="str">
        <f t="shared" si="10"/>
        <v/>
      </c>
      <c r="AI40" s="11" t="str">
        <f t="shared" si="11"/>
        <v/>
      </c>
    </row>
    <row r="41" spans="1:35" ht="19.5" customHeight="1" x14ac:dyDescent="0.3">
      <c r="A41" s="20"/>
      <c r="B41" s="44"/>
      <c r="C41" s="42"/>
      <c r="D41" s="11" t="str">
        <f t="shared" si="0"/>
        <v/>
      </c>
      <c r="E41" s="11" t="str">
        <f t="shared" si="1"/>
        <v/>
      </c>
      <c r="F41" s="1"/>
      <c r="G41" s="20"/>
      <c r="H41" s="44"/>
      <c r="I41" s="42"/>
      <c r="J41" s="11" t="str">
        <f t="shared" si="2"/>
        <v/>
      </c>
      <c r="K41" s="11" t="str">
        <f t="shared" si="3"/>
        <v/>
      </c>
      <c r="L41" s="1"/>
      <c r="M41" s="20"/>
      <c r="N41" s="44"/>
      <c r="O41" s="42"/>
      <c r="P41" s="11" t="str">
        <f t="shared" si="4"/>
        <v/>
      </c>
      <c r="Q41" s="11" t="str">
        <f t="shared" si="5"/>
        <v/>
      </c>
      <c r="R41" s="1"/>
      <c r="S41" s="20"/>
      <c r="T41" s="44"/>
      <c r="U41" s="42"/>
      <c r="V41" s="11" t="str">
        <f t="shared" si="6"/>
        <v/>
      </c>
      <c r="W41" s="11" t="str">
        <f t="shared" si="7"/>
        <v/>
      </c>
      <c r="X41" s="1"/>
      <c r="Y41" s="20"/>
      <c r="Z41" s="44"/>
      <c r="AA41" s="42"/>
      <c r="AB41" s="11" t="str">
        <f t="shared" si="8"/>
        <v/>
      </c>
      <c r="AC41" s="11" t="str">
        <f t="shared" si="9"/>
        <v/>
      </c>
      <c r="AD41" s="1"/>
      <c r="AE41" s="20"/>
      <c r="AF41" s="44"/>
      <c r="AG41" s="42"/>
      <c r="AH41" s="11" t="str">
        <f t="shared" si="10"/>
        <v/>
      </c>
      <c r="AI41" s="11" t="str">
        <f t="shared" si="11"/>
        <v/>
      </c>
    </row>
    <row r="42" spans="1:35" ht="19.5" customHeight="1" x14ac:dyDescent="0.3">
      <c r="A42" s="20"/>
      <c r="B42" s="44"/>
      <c r="C42" s="42"/>
      <c r="D42" s="11" t="str">
        <f t="shared" si="0"/>
        <v/>
      </c>
      <c r="E42" s="11" t="str">
        <f t="shared" si="1"/>
        <v/>
      </c>
      <c r="F42" s="1"/>
      <c r="G42" s="20"/>
      <c r="H42" s="44"/>
      <c r="I42" s="42"/>
      <c r="J42" s="11" t="str">
        <f t="shared" si="2"/>
        <v/>
      </c>
      <c r="K42" s="11" t="str">
        <f t="shared" si="3"/>
        <v/>
      </c>
      <c r="L42" s="1"/>
      <c r="M42" s="20"/>
      <c r="N42" s="44"/>
      <c r="O42" s="42"/>
      <c r="P42" s="11" t="str">
        <f t="shared" si="4"/>
        <v/>
      </c>
      <c r="Q42" s="11" t="str">
        <f t="shared" si="5"/>
        <v/>
      </c>
      <c r="R42" s="1"/>
      <c r="S42" s="20"/>
      <c r="T42" s="44"/>
      <c r="U42" s="42"/>
      <c r="V42" s="11" t="str">
        <f t="shared" si="6"/>
        <v/>
      </c>
      <c r="W42" s="11" t="str">
        <f t="shared" si="7"/>
        <v/>
      </c>
      <c r="X42" s="1"/>
      <c r="Y42" s="20"/>
      <c r="Z42" s="44"/>
      <c r="AA42" s="42"/>
      <c r="AB42" s="11" t="str">
        <f t="shared" si="8"/>
        <v/>
      </c>
      <c r="AC42" s="11" t="str">
        <f t="shared" si="9"/>
        <v/>
      </c>
      <c r="AD42" s="1"/>
      <c r="AE42" s="20"/>
      <c r="AF42" s="44"/>
      <c r="AG42" s="42"/>
      <c r="AH42" s="11" t="str">
        <f t="shared" si="10"/>
        <v/>
      </c>
      <c r="AI42" s="11" t="str">
        <f t="shared" si="11"/>
        <v/>
      </c>
    </row>
    <row r="43" spans="1:35" ht="19.5" customHeight="1" x14ac:dyDescent="0.3">
      <c r="A43" s="20"/>
      <c r="B43" s="44"/>
      <c r="C43" s="42"/>
      <c r="D43" s="11" t="str">
        <f t="shared" si="0"/>
        <v/>
      </c>
      <c r="E43" s="11" t="str">
        <f t="shared" si="1"/>
        <v/>
      </c>
      <c r="F43" s="1"/>
      <c r="G43" s="20"/>
      <c r="H43" s="44"/>
      <c r="I43" s="42"/>
      <c r="J43" s="11" t="str">
        <f t="shared" si="2"/>
        <v/>
      </c>
      <c r="K43" s="11" t="str">
        <f t="shared" si="3"/>
        <v/>
      </c>
      <c r="L43" s="1"/>
      <c r="M43" s="20"/>
      <c r="N43" s="44"/>
      <c r="O43" s="42"/>
      <c r="P43" s="11" t="str">
        <f t="shared" si="4"/>
        <v/>
      </c>
      <c r="Q43" s="11" t="str">
        <f t="shared" si="5"/>
        <v/>
      </c>
      <c r="R43" s="1"/>
      <c r="S43" s="20"/>
      <c r="T43" s="44"/>
      <c r="U43" s="42"/>
      <c r="V43" s="11" t="str">
        <f t="shared" si="6"/>
        <v/>
      </c>
      <c r="W43" s="11" t="str">
        <f t="shared" si="7"/>
        <v/>
      </c>
      <c r="X43" s="1"/>
      <c r="Y43" s="20"/>
      <c r="Z43" s="44"/>
      <c r="AA43" s="42"/>
      <c r="AB43" s="11" t="str">
        <f t="shared" si="8"/>
        <v/>
      </c>
      <c r="AC43" s="11" t="str">
        <f t="shared" si="9"/>
        <v/>
      </c>
      <c r="AD43" s="1"/>
      <c r="AE43" s="20"/>
      <c r="AF43" s="44"/>
      <c r="AG43" s="42"/>
      <c r="AH43" s="11" t="str">
        <f t="shared" si="10"/>
        <v/>
      </c>
      <c r="AI43" s="11" t="str">
        <f t="shared" si="11"/>
        <v/>
      </c>
    </row>
    <row r="44" spans="1:35" ht="19.5" customHeight="1" x14ac:dyDescent="0.3">
      <c r="A44" s="20"/>
      <c r="B44" s="44"/>
      <c r="C44" s="42"/>
      <c r="D44" s="11" t="str">
        <f t="shared" si="0"/>
        <v/>
      </c>
      <c r="E44" s="11" t="str">
        <f t="shared" si="1"/>
        <v/>
      </c>
      <c r="F44" s="1"/>
      <c r="G44" s="20"/>
      <c r="H44" s="44"/>
      <c r="I44" s="42"/>
      <c r="J44" s="11" t="str">
        <f t="shared" si="2"/>
        <v/>
      </c>
      <c r="K44" s="11" t="str">
        <f t="shared" si="3"/>
        <v/>
      </c>
      <c r="L44" s="1"/>
      <c r="M44" s="20"/>
      <c r="N44" s="44"/>
      <c r="O44" s="42"/>
      <c r="P44" s="11" t="str">
        <f t="shared" si="4"/>
        <v/>
      </c>
      <c r="Q44" s="11" t="str">
        <f t="shared" si="5"/>
        <v/>
      </c>
      <c r="R44" s="1"/>
      <c r="S44" s="20"/>
      <c r="T44" s="44"/>
      <c r="U44" s="42"/>
      <c r="V44" s="11" t="str">
        <f t="shared" si="6"/>
        <v/>
      </c>
      <c r="W44" s="11" t="str">
        <f t="shared" si="7"/>
        <v/>
      </c>
      <c r="X44" s="1"/>
      <c r="Y44" s="20"/>
      <c r="Z44" s="44"/>
      <c r="AA44" s="42"/>
      <c r="AB44" s="11" t="str">
        <f t="shared" si="8"/>
        <v/>
      </c>
      <c r="AC44" s="11" t="str">
        <f t="shared" si="9"/>
        <v/>
      </c>
      <c r="AD44" s="1"/>
      <c r="AE44" s="20"/>
      <c r="AF44" s="44"/>
      <c r="AG44" s="42"/>
      <c r="AH44" s="11" t="str">
        <f t="shared" si="10"/>
        <v/>
      </c>
      <c r="AI44" s="11" t="str">
        <f t="shared" si="11"/>
        <v/>
      </c>
    </row>
    <row r="45" spans="1:35" ht="19.5" customHeight="1" x14ac:dyDescent="0.3">
      <c r="A45" s="20"/>
      <c r="B45" s="44"/>
      <c r="C45" s="42"/>
      <c r="D45" s="11" t="str">
        <f t="shared" si="0"/>
        <v/>
      </c>
      <c r="E45" s="11" t="str">
        <f t="shared" si="1"/>
        <v/>
      </c>
      <c r="F45" s="1"/>
      <c r="G45" s="20"/>
      <c r="H45" s="44"/>
      <c r="I45" s="42"/>
      <c r="J45" s="11" t="str">
        <f t="shared" si="2"/>
        <v/>
      </c>
      <c r="K45" s="11" t="str">
        <f t="shared" si="3"/>
        <v/>
      </c>
      <c r="L45" s="1"/>
      <c r="M45" s="20"/>
      <c r="N45" s="44"/>
      <c r="O45" s="42"/>
      <c r="P45" s="11" t="str">
        <f t="shared" si="4"/>
        <v/>
      </c>
      <c r="Q45" s="11" t="str">
        <f t="shared" si="5"/>
        <v/>
      </c>
      <c r="R45" s="1"/>
      <c r="S45" s="20"/>
      <c r="T45" s="44"/>
      <c r="U45" s="42"/>
      <c r="V45" s="11" t="str">
        <f t="shared" si="6"/>
        <v/>
      </c>
      <c r="W45" s="11" t="str">
        <f t="shared" si="7"/>
        <v/>
      </c>
      <c r="X45" s="1"/>
      <c r="Y45" s="20"/>
      <c r="Z45" s="44"/>
      <c r="AA45" s="42"/>
      <c r="AB45" s="11" t="str">
        <f t="shared" si="8"/>
        <v/>
      </c>
      <c r="AC45" s="11" t="str">
        <f t="shared" si="9"/>
        <v/>
      </c>
      <c r="AD45" s="1"/>
      <c r="AE45" s="20"/>
      <c r="AF45" s="44"/>
      <c r="AG45" s="42"/>
      <c r="AH45" s="11" t="str">
        <f t="shared" si="10"/>
        <v/>
      </c>
      <c r="AI45" s="11" t="str">
        <f t="shared" si="11"/>
        <v/>
      </c>
    </row>
    <row r="46" spans="1:35" ht="19.5" customHeight="1" x14ac:dyDescent="0.3">
      <c r="A46" s="20"/>
      <c r="B46" s="44"/>
      <c r="C46" s="42"/>
      <c r="D46" s="11" t="str">
        <f t="shared" si="0"/>
        <v/>
      </c>
      <c r="E46" s="11" t="str">
        <f t="shared" si="1"/>
        <v/>
      </c>
      <c r="F46" s="1"/>
      <c r="G46" s="20"/>
      <c r="H46" s="44"/>
      <c r="I46" s="42"/>
      <c r="J46" s="11" t="str">
        <f t="shared" si="2"/>
        <v/>
      </c>
      <c r="K46" s="11" t="str">
        <f t="shared" si="3"/>
        <v/>
      </c>
      <c r="L46" s="1"/>
      <c r="M46" s="20"/>
      <c r="N46" s="44"/>
      <c r="O46" s="42"/>
      <c r="P46" s="11" t="str">
        <f t="shared" si="4"/>
        <v/>
      </c>
      <c r="Q46" s="11" t="str">
        <f t="shared" si="5"/>
        <v/>
      </c>
      <c r="R46" s="1"/>
      <c r="S46" s="20"/>
      <c r="T46" s="44"/>
      <c r="U46" s="42"/>
      <c r="V46" s="11" t="str">
        <f t="shared" si="6"/>
        <v/>
      </c>
      <c r="W46" s="11" t="str">
        <f t="shared" si="7"/>
        <v/>
      </c>
      <c r="X46" s="1"/>
      <c r="Y46" s="20"/>
      <c r="Z46" s="44"/>
      <c r="AA46" s="42"/>
      <c r="AB46" s="11" t="str">
        <f t="shared" si="8"/>
        <v/>
      </c>
      <c r="AC46" s="11" t="str">
        <f t="shared" si="9"/>
        <v/>
      </c>
      <c r="AD46" s="1"/>
      <c r="AE46" s="20"/>
      <c r="AF46" s="44"/>
      <c r="AG46" s="42"/>
      <c r="AH46" s="11" t="str">
        <f t="shared" si="10"/>
        <v/>
      </c>
      <c r="AI46" s="11" t="str">
        <f t="shared" si="11"/>
        <v/>
      </c>
    </row>
    <row r="47" spans="1:35" ht="19.5" customHeight="1" x14ac:dyDescent="0.3">
      <c r="A47" s="20"/>
      <c r="B47" s="44"/>
      <c r="C47" s="42"/>
      <c r="D47" s="11" t="str">
        <f t="shared" si="0"/>
        <v/>
      </c>
      <c r="E47" s="11" t="str">
        <f t="shared" si="1"/>
        <v/>
      </c>
      <c r="F47" s="1"/>
      <c r="G47" s="20"/>
      <c r="H47" s="44"/>
      <c r="I47" s="42"/>
      <c r="J47" s="11" t="str">
        <f t="shared" si="2"/>
        <v/>
      </c>
      <c r="K47" s="11" t="str">
        <f t="shared" si="3"/>
        <v/>
      </c>
      <c r="L47" s="1"/>
      <c r="M47" s="20"/>
      <c r="N47" s="44"/>
      <c r="O47" s="42"/>
      <c r="P47" s="11" t="str">
        <f t="shared" si="4"/>
        <v/>
      </c>
      <c r="Q47" s="11" t="str">
        <f t="shared" si="5"/>
        <v/>
      </c>
      <c r="R47" s="1"/>
      <c r="S47" s="20"/>
      <c r="T47" s="44"/>
      <c r="U47" s="42"/>
      <c r="V47" s="11" t="str">
        <f t="shared" si="6"/>
        <v/>
      </c>
      <c r="W47" s="11" t="str">
        <f t="shared" si="7"/>
        <v/>
      </c>
      <c r="X47" s="1"/>
      <c r="Y47" s="20"/>
      <c r="Z47" s="44"/>
      <c r="AA47" s="42"/>
      <c r="AB47" s="11" t="str">
        <f t="shared" si="8"/>
        <v/>
      </c>
      <c r="AC47" s="11" t="str">
        <f t="shared" si="9"/>
        <v/>
      </c>
      <c r="AD47" s="1"/>
      <c r="AE47" s="20"/>
      <c r="AF47" s="44"/>
      <c r="AG47" s="42"/>
      <c r="AH47" s="11" t="str">
        <f t="shared" si="10"/>
        <v/>
      </c>
      <c r="AI47" s="11" t="str">
        <f t="shared" si="11"/>
        <v/>
      </c>
    </row>
    <row r="48" spans="1:35" ht="19.5" customHeight="1" x14ac:dyDescent="0.3">
      <c r="A48" s="20"/>
      <c r="B48" s="44"/>
      <c r="C48" s="42"/>
      <c r="D48" s="11" t="str">
        <f t="shared" si="0"/>
        <v/>
      </c>
      <c r="E48" s="11" t="str">
        <f t="shared" si="1"/>
        <v/>
      </c>
      <c r="F48" s="1"/>
      <c r="G48" s="20"/>
      <c r="H48" s="44"/>
      <c r="I48" s="42"/>
      <c r="J48" s="11" t="str">
        <f t="shared" si="2"/>
        <v/>
      </c>
      <c r="K48" s="11" t="str">
        <f t="shared" si="3"/>
        <v/>
      </c>
      <c r="L48" s="1"/>
      <c r="M48" s="20"/>
      <c r="N48" s="44"/>
      <c r="O48" s="42"/>
      <c r="P48" s="11" t="str">
        <f t="shared" si="4"/>
        <v/>
      </c>
      <c r="Q48" s="11" t="str">
        <f t="shared" si="5"/>
        <v/>
      </c>
      <c r="R48" s="1"/>
      <c r="S48" s="20"/>
      <c r="T48" s="44"/>
      <c r="U48" s="42"/>
      <c r="V48" s="11" t="str">
        <f t="shared" si="6"/>
        <v/>
      </c>
      <c r="W48" s="11" t="str">
        <f t="shared" si="7"/>
        <v/>
      </c>
      <c r="X48" s="1"/>
      <c r="Y48" s="20"/>
      <c r="Z48" s="44"/>
      <c r="AA48" s="42"/>
      <c r="AB48" s="11" t="str">
        <f t="shared" si="8"/>
        <v/>
      </c>
      <c r="AC48" s="11" t="str">
        <f t="shared" si="9"/>
        <v/>
      </c>
      <c r="AD48" s="1"/>
      <c r="AE48" s="20"/>
      <c r="AF48" s="44"/>
      <c r="AG48" s="42"/>
      <c r="AH48" s="11" t="str">
        <f t="shared" si="10"/>
        <v/>
      </c>
      <c r="AI48" s="11" t="str">
        <f t="shared" si="11"/>
        <v/>
      </c>
    </row>
    <row r="49" spans="1:36" x14ac:dyDescent="0.3">
      <c r="A49" s="31" t="s">
        <v>36</v>
      </c>
      <c r="B49" s="46">
        <f>SUM(B19:B48)</f>
        <v>16</v>
      </c>
      <c r="C49" s="43"/>
      <c r="D49" s="34"/>
      <c r="E49" s="34">
        <f>SUM(E19:E48)</f>
        <v>52</v>
      </c>
      <c r="F49" s="9"/>
      <c r="G49" s="31" t="s">
        <v>36</v>
      </c>
      <c r="H49" s="46">
        <f>SUM(H19:H48)</f>
        <v>0</v>
      </c>
      <c r="I49" s="43"/>
      <c r="J49" s="34"/>
      <c r="K49" s="34">
        <f>SUM(K19:K48)</f>
        <v>0</v>
      </c>
      <c r="L49" s="9"/>
      <c r="M49" s="31" t="s">
        <v>36</v>
      </c>
      <c r="N49" s="46">
        <f>SUM(N19:N48)</f>
        <v>0</v>
      </c>
      <c r="O49" s="43"/>
      <c r="P49" s="34"/>
      <c r="Q49" s="34">
        <f>SUM(Q19:Q48)</f>
        <v>0</v>
      </c>
      <c r="R49" s="9"/>
      <c r="S49" s="31" t="s">
        <v>36</v>
      </c>
      <c r="T49" s="46">
        <f>SUM(T19:T48)</f>
        <v>0</v>
      </c>
      <c r="U49" s="43"/>
      <c r="V49" s="34"/>
      <c r="W49" s="34">
        <f>SUM(W19:W48)</f>
        <v>0</v>
      </c>
      <c r="X49" s="9"/>
      <c r="Y49" s="31" t="s">
        <v>36</v>
      </c>
      <c r="Z49" s="46">
        <f>SUM(Z19:Z48)</f>
        <v>0</v>
      </c>
      <c r="AA49" s="43"/>
      <c r="AB49" s="34"/>
      <c r="AC49" s="34">
        <f>SUM(AC19:AC48)</f>
        <v>0</v>
      </c>
      <c r="AD49" s="9"/>
      <c r="AE49" s="31" t="s">
        <v>36</v>
      </c>
      <c r="AF49" s="46">
        <f>SUM(AF19:AF48)</f>
        <v>0</v>
      </c>
      <c r="AG49" s="43"/>
      <c r="AH49" s="34"/>
      <c r="AI49" s="34">
        <f>SUM(AI19:AI48)</f>
        <v>0</v>
      </c>
    </row>
    <row r="50" spans="1:36" x14ac:dyDescent="0.3">
      <c r="AG50" s="1"/>
    </row>
    <row r="52" spans="1:36" ht="42.75" customHeight="1" x14ac:dyDescent="0.3">
      <c r="A52" s="69" t="s">
        <v>107</v>
      </c>
      <c r="B52" s="69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69"/>
    </row>
    <row r="53" spans="1:36" ht="54.75" customHeight="1" x14ac:dyDescent="0.3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4"/>
      <c r="Q53" s="54" t="s">
        <v>108</v>
      </c>
      <c r="R53" s="54"/>
      <c r="S53" s="54"/>
      <c r="T53" s="54"/>
      <c r="U53" s="54"/>
      <c r="V53" s="54"/>
      <c r="W53" s="54"/>
      <c r="X53" s="54"/>
      <c r="Y53" s="70" t="s">
        <v>108</v>
      </c>
      <c r="Z53" s="70"/>
      <c r="AA53" s="70"/>
      <c r="AB53" s="70"/>
      <c r="AC53" s="70"/>
      <c r="AD53" s="70"/>
      <c r="AE53" s="70"/>
      <c r="AF53" s="70"/>
      <c r="AG53" s="70"/>
      <c r="AH53" s="54"/>
      <c r="AI53" s="54"/>
      <c r="AJ53" s="54"/>
    </row>
    <row r="54" spans="1:36" ht="54.75" customHeight="1" x14ac:dyDescent="0.3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5"/>
      <c r="Q54" s="55"/>
      <c r="R54" s="55"/>
      <c r="S54" s="55"/>
      <c r="T54" s="55"/>
      <c r="U54" s="55"/>
      <c r="V54" s="55"/>
      <c r="W54" s="55"/>
      <c r="X54" s="55"/>
      <c r="Y54" s="56" t="s">
        <v>110</v>
      </c>
      <c r="Z54" s="56"/>
      <c r="AA54" s="56"/>
      <c r="AB54" s="56"/>
      <c r="AC54" s="57"/>
      <c r="AD54" s="57"/>
      <c r="AE54" s="57"/>
      <c r="AF54" s="57"/>
      <c r="AG54" s="57"/>
    </row>
    <row r="55" spans="1:36" ht="54.75" customHeight="1" x14ac:dyDescent="0.3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5"/>
      <c r="Q55" s="55"/>
      <c r="R55" s="55"/>
      <c r="S55" s="55"/>
      <c r="T55" s="55"/>
      <c r="U55" s="55"/>
      <c r="V55" s="55"/>
      <c r="W55" s="55"/>
      <c r="X55" s="55"/>
      <c r="Y55" s="56" t="s">
        <v>106</v>
      </c>
      <c r="Z55" s="56"/>
      <c r="AA55" s="56"/>
      <c r="AB55" s="56"/>
      <c r="AC55" s="57"/>
      <c r="AD55" s="57"/>
      <c r="AE55" s="57"/>
      <c r="AF55" s="57"/>
      <c r="AG55" s="57"/>
    </row>
    <row r="56" spans="1:36" x14ac:dyDescent="0.3">
      <c r="A56" s="4" t="s">
        <v>29</v>
      </c>
      <c r="B56" s="5">
        <v>5</v>
      </c>
    </row>
    <row r="57" spans="1:36" x14ac:dyDescent="0.3">
      <c r="A57" s="5" t="s">
        <v>30</v>
      </c>
      <c r="B57" s="5">
        <v>4</v>
      </c>
    </row>
    <row r="58" spans="1:36" x14ac:dyDescent="0.3">
      <c r="A58" s="5" t="s">
        <v>31</v>
      </c>
      <c r="B58" s="5">
        <v>3</v>
      </c>
    </row>
    <row r="59" spans="1:36" x14ac:dyDescent="0.3">
      <c r="A59" s="5" t="s">
        <v>32</v>
      </c>
      <c r="B59" s="5">
        <v>2</v>
      </c>
    </row>
    <row r="60" spans="1:36" x14ac:dyDescent="0.3">
      <c r="A60" s="5" t="s">
        <v>33</v>
      </c>
      <c r="B60" s="5">
        <v>1</v>
      </c>
    </row>
  </sheetData>
  <sheetProtection algorithmName="SHA-512" hashValue="0SLxlCcuKG2niOOcc6gg7oaHoj7hhspkWR1bABh5x023X6gUeB63Ukr4hgC8sBnTIDxAhe++1j/UxS4ZqcOdbQ==" saltValue="k8XWQgpEq6jZwql5yr/FHw==" spinCount="100000" sheet="1" objects="1" scenarios="1" selectLockedCells="1"/>
  <mergeCells count="22">
    <mergeCell ref="A52:AG52"/>
    <mergeCell ref="Y53:AG53"/>
    <mergeCell ref="A17:C17"/>
    <mergeCell ref="G17:I17"/>
    <mergeCell ref="M17:O17"/>
    <mergeCell ref="A14:C14"/>
    <mergeCell ref="A1:AI1"/>
    <mergeCell ref="D14:G14"/>
    <mergeCell ref="D12:G12"/>
    <mergeCell ref="D13:G13"/>
    <mergeCell ref="A12:C12"/>
    <mergeCell ref="A13:C13"/>
    <mergeCell ref="A2:AG2"/>
    <mergeCell ref="AH17:AI17"/>
    <mergeCell ref="S17:U17"/>
    <mergeCell ref="Y17:AA17"/>
    <mergeCell ref="AE17:AG17"/>
    <mergeCell ref="D17:E17"/>
    <mergeCell ref="J17:K17"/>
    <mergeCell ref="P17:Q17"/>
    <mergeCell ref="V17:W17"/>
    <mergeCell ref="AB17:AC17"/>
  </mergeCells>
  <phoneticPr fontId="3" type="noConversion"/>
  <dataValidations count="2">
    <dataValidation type="decimal" allowBlank="1" showInputMessage="1" showErrorMessage="1" errorTitle="입력오류" error="이수단위는 숫자만 입력해주세요" promptTitle="숫자만 입력해주세요" sqref="B19:B48 N19:N48 T19:T48 Z19:Z48 H19:H48 AF19:AF48" xr:uid="{00000000-0002-0000-0300-000000000000}">
      <formula1>1</formula1>
      <formula2>10000</formula2>
    </dataValidation>
    <dataValidation type="list" allowBlank="1" showInputMessage="1" showErrorMessage="1" errorTitle="입력오류" error="수, 우, 미, 양, 가 중 해당하는 값을 입력해주세요." sqref="C19:C48 U19:U48 AA19:AA48 I19:I48 O19:O48 AG19:AG48" xr:uid="{00000000-0002-0000-0300-000001000000}">
      <formula1>"수, 우, 미, 양, 가"</formula1>
    </dataValidation>
  </dataValidations>
  <pageMargins left="0.39370078740157483" right="0.39370078740157483" top="0.74803149606299213" bottom="0.74803149606299213" header="0.31496062992125984" footer="0.31496062992125984"/>
  <pageSetup paperSize="9" scale="37" orientation="portrait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863"/>
  <sheetViews>
    <sheetView workbookViewId="0">
      <selection activeCell="H35" sqref="H35"/>
    </sheetView>
  </sheetViews>
  <sheetFormatPr defaultRowHeight="16.5" x14ac:dyDescent="0.3"/>
  <cols>
    <col min="1" max="1" width="9" style="1"/>
    <col min="2" max="3" width="9.5" style="1" bestFit="1" customWidth="1"/>
  </cols>
  <sheetData>
    <row r="1" spans="1:3" x14ac:dyDescent="0.3">
      <c r="A1" s="1" t="s">
        <v>0</v>
      </c>
      <c r="B1" s="1" t="s">
        <v>1</v>
      </c>
      <c r="C1" s="1" t="s">
        <v>1</v>
      </c>
    </row>
    <row r="2" spans="1:3" x14ac:dyDescent="0.3">
      <c r="A2" s="2">
        <v>1</v>
      </c>
      <c r="B2" s="3">
        <f>ROUNDUP(C2,2)</f>
        <v>0.04</v>
      </c>
      <c r="C2" s="3">
        <v>0.04</v>
      </c>
    </row>
    <row r="3" spans="1:3" x14ac:dyDescent="0.3">
      <c r="A3" s="2">
        <v>1.01</v>
      </c>
      <c r="B3" s="3">
        <f t="shared" ref="B3:B66" si="0">ROUNDUP(C3,2)</f>
        <v>0.05</v>
      </c>
      <c r="C3" s="3">
        <v>4.07E-2</v>
      </c>
    </row>
    <row r="4" spans="1:3" x14ac:dyDescent="0.3">
      <c r="A4" s="2">
        <v>1.02</v>
      </c>
      <c r="B4" s="3">
        <f t="shared" si="0"/>
        <v>0.05</v>
      </c>
      <c r="C4" s="3">
        <v>4.1399999999999999E-2</v>
      </c>
    </row>
    <row r="5" spans="1:3" x14ac:dyDescent="0.3">
      <c r="A5" s="2">
        <v>1.03</v>
      </c>
      <c r="B5" s="3">
        <f t="shared" si="0"/>
        <v>0.05</v>
      </c>
      <c r="C5" s="3">
        <v>4.2099999999999999E-2</v>
      </c>
    </row>
    <row r="6" spans="1:3" x14ac:dyDescent="0.3">
      <c r="A6" s="2">
        <v>1.04</v>
      </c>
      <c r="B6" s="3">
        <f t="shared" si="0"/>
        <v>0.05</v>
      </c>
      <c r="C6" s="3">
        <v>4.2799999999999998E-2</v>
      </c>
    </row>
    <row r="7" spans="1:3" x14ac:dyDescent="0.3">
      <c r="A7" s="2">
        <v>1.05</v>
      </c>
      <c r="B7" s="3">
        <f t="shared" si="0"/>
        <v>0.05</v>
      </c>
      <c r="C7" s="3">
        <v>4.3499999999999997E-2</v>
      </c>
    </row>
    <row r="8" spans="1:3" x14ac:dyDescent="0.3">
      <c r="A8" s="2">
        <v>1.06</v>
      </c>
      <c r="B8" s="3">
        <f t="shared" si="0"/>
        <v>0.05</v>
      </c>
      <c r="C8" s="3">
        <v>4.4200000000000003E-2</v>
      </c>
    </row>
    <row r="9" spans="1:3" x14ac:dyDescent="0.3">
      <c r="A9" s="2">
        <v>1.07</v>
      </c>
      <c r="B9" s="3">
        <f t="shared" si="0"/>
        <v>0.05</v>
      </c>
      <c r="C9" s="3">
        <v>4.4900000000000002E-2</v>
      </c>
    </row>
    <row r="10" spans="1:3" x14ac:dyDescent="0.3">
      <c r="A10" s="2">
        <v>1.08</v>
      </c>
      <c r="B10" s="3">
        <f t="shared" si="0"/>
        <v>0.05</v>
      </c>
      <c r="C10" s="3">
        <v>4.5600000000000002E-2</v>
      </c>
    </row>
    <row r="11" spans="1:3" x14ac:dyDescent="0.3">
      <c r="A11" s="2">
        <v>1.0900000000000001</v>
      </c>
      <c r="B11" s="3">
        <f t="shared" si="0"/>
        <v>0.05</v>
      </c>
      <c r="C11" s="3">
        <v>4.6300000000000001E-2</v>
      </c>
    </row>
    <row r="12" spans="1:3" x14ac:dyDescent="0.3">
      <c r="A12" s="2">
        <v>1.1000000000000001</v>
      </c>
      <c r="B12" s="3">
        <f t="shared" si="0"/>
        <v>0.05</v>
      </c>
      <c r="C12" s="3">
        <v>4.7E-2</v>
      </c>
    </row>
    <row r="13" spans="1:3" x14ac:dyDescent="0.3">
      <c r="A13" s="2">
        <v>1.1100000000000001</v>
      </c>
      <c r="B13" s="3">
        <f t="shared" si="0"/>
        <v>0.05</v>
      </c>
      <c r="C13" s="3">
        <v>4.7699999999999999E-2</v>
      </c>
    </row>
    <row r="14" spans="1:3" x14ac:dyDescent="0.3">
      <c r="A14" s="2">
        <v>1.1200000000000001</v>
      </c>
      <c r="B14" s="3">
        <f t="shared" si="0"/>
        <v>0.05</v>
      </c>
      <c r="C14" s="3">
        <v>4.8399999999999999E-2</v>
      </c>
    </row>
    <row r="15" spans="1:3" x14ac:dyDescent="0.3">
      <c r="A15" s="2">
        <v>1.1299999999999999</v>
      </c>
      <c r="B15" s="3">
        <f t="shared" si="0"/>
        <v>0.05</v>
      </c>
      <c r="C15" s="3">
        <v>4.9099999999999998E-2</v>
      </c>
    </row>
    <row r="16" spans="1:3" x14ac:dyDescent="0.3">
      <c r="A16" s="2">
        <v>1.1399999999999999</v>
      </c>
      <c r="B16" s="3">
        <f t="shared" si="0"/>
        <v>0.05</v>
      </c>
      <c r="C16" s="3">
        <v>4.9799999999999997E-2</v>
      </c>
    </row>
    <row r="17" spans="1:3" x14ac:dyDescent="0.3">
      <c r="A17" s="2">
        <v>1.1499999999999999</v>
      </c>
      <c r="B17" s="3">
        <f t="shared" si="0"/>
        <v>6.0000000000000005E-2</v>
      </c>
      <c r="C17" s="3">
        <v>5.0500000000000003E-2</v>
      </c>
    </row>
    <row r="18" spans="1:3" x14ac:dyDescent="0.3">
      <c r="A18" s="2">
        <v>1.1599999999999999</v>
      </c>
      <c r="B18" s="3">
        <f t="shared" si="0"/>
        <v>6.0000000000000005E-2</v>
      </c>
      <c r="C18" s="3">
        <v>5.1200000000000002E-2</v>
      </c>
    </row>
    <row r="19" spans="1:3" x14ac:dyDescent="0.3">
      <c r="A19" s="2">
        <v>1.17</v>
      </c>
      <c r="B19" s="3">
        <f t="shared" si="0"/>
        <v>6.0000000000000005E-2</v>
      </c>
      <c r="C19" s="3">
        <v>5.1900000000000002E-2</v>
      </c>
    </row>
    <row r="20" spans="1:3" x14ac:dyDescent="0.3">
      <c r="A20" s="2">
        <v>1.18</v>
      </c>
      <c r="B20" s="3">
        <f t="shared" si="0"/>
        <v>6.0000000000000005E-2</v>
      </c>
      <c r="C20" s="3">
        <v>5.2600000000000001E-2</v>
      </c>
    </row>
    <row r="21" spans="1:3" x14ac:dyDescent="0.3">
      <c r="A21" s="2">
        <v>1.19</v>
      </c>
      <c r="B21" s="3">
        <f t="shared" si="0"/>
        <v>6.0000000000000005E-2</v>
      </c>
      <c r="C21" s="3">
        <v>5.33E-2</v>
      </c>
    </row>
    <row r="22" spans="1:3" x14ac:dyDescent="0.3">
      <c r="A22" s="2">
        <v>1.2</v>
      </c>
      <c r="B22" s="3">
        <f t="shared" si="0"/>
        <v>6.0000000000000005E-2</v>
      </c>
      <c r="C22" s="3">
        <v>5.3999999999999999E-2</v>
      </c>
    </row>
    <row r="23" spans="1:3" x14ac:dyDescent="0.3">
      <c r="A23" s="2">
        <v>1.21</v>
      </c>
      <c r="B23" s="3">
        <f t="shared" si="0"/>
        <v>6.0000000000000005E-2</v>
      </c>
      <c r="C23" s="3">
        <v>5.4699999999999999E-2</v>
      </c>
    </row>
    <row r="24" spans="1:3" x14ac:dyDescent="0.3">
      <c r="A24" s="2">
        <v>1.22</v>
      </c>
      <c r="B24" s="3">
        <f t="shared" si="0"/>
        <v>6.0000000000000005E-2</v>
      </c>
      <c r="C24" s="3">
        <v>5.5399999999999998E-2</v>
      </c>
    </row>
    <row r="25" spans="1:3" x14ac:dyDescent="0.3">
      <c r="A25" s="2">
        <v>1.23</v>
      </c>
      <c r="B25" s="3">
        <f t="shared" si="0"/>
        <v>6.0000000000000005E-2</v>
      </c>
      <c r="C25" s="3">
        <v>5.6099999999999997E-2</v>
      </c>
    </row>
    <row r="26" spans="1:3" x14ac:dyDescent="0.3">
      <c r="A26" s="2">
        <v>1.24</v>
      </c>
      <c r="B26" s="3">
        <f t="shared" si="0"/>
        <v>6.0000000000000005E-2</v>
      </c>
      <c r="C26" s="3">
        <v>5.6800000000000003E-2</v>
      </c>
    </row>
    <row r="27" spans="1:3" x14ac:dyDescent="0.3">
      <c r="A27" s="2">
        <v>1.25</v>
      </c>
      <c r="B27" s="3">
        <f t="shared" si="0"/>
        <v>6.0000000000000005E-2</v>
      </c>
      <c r="C27" s="3">
        <v>5.7500000000000002E-2</v>
      </c>
    </row>
    <row r="28" spans="1:3" x14ac:dyDescent="0.3">
      <c r="A28" s="2">
        <v>1.26</v>
      </c>
      <c r="B28" s="3">
        <f t="shared" si="0"/>
        <v>6.0000000000000005E-2</v>
      </c>
      <c r="C28" s="3">
        <v>5.8200000000000002E-2</v>
      </c>
    </row>
    <row r="29" spans="1:3" x14ac:dyDescent="0.3">
      <c r="A29" s="2">
        <v>1.27</v>
      </c>
      <c r="B29" s="3">
        <f t="shared" si="0"/>
        <v>6.0000000000000005E-2</v>
      </c>
      <c r="C29" s="3">
        <v>5.8900000000000001E-2</v>
      </c>
    </row>
    <row r="30" spans="1:3" x14ac:dyDescent="0.3">
      <c r="A30" s="2">
        <v>1.28</v>
      </c>
      <c r="B30" s="3">
        <f t="shared" si="0"/>
        <v>6.0000000000000005E-2</v>
      </c>
      <c r="C30" s="3">
        <v>5.96E-2</v>
      </c>
    </row>
    <row r="31" spans="1:3" x14ac:dyDescent="0.3">
      <c r="A31" s="2">
        <v>1.29</v>
      </c>
      <c r="B31" s="3">
        <f t="shared" si="0"/>
        <v>6.9999999999999993E-2</v>
      </c>
      <c r="C31" s="3">
        <v>6.0299999999999999E-2</v>
      </c>
    </row>
    <row r="32" spans="1:3" x14ac:dyDescent="0.3">
      <c r="A32" s="2">
        <v>1.3</v>
      </c>
      <c r="B32" s="3">
        <f t="shared" si="0"/>
        <v>6.9999999999999993E-2</v>
      </c>
      <c r="C32" s="3">
        <v>6.0999999999999999E-2</v>
      </c>
    </row>
    <row r="33" spans="1:3" x14ac:dyDescent="0.3">
      <c r="A33" s="2">
        <v>1.31</v>
      </c>
      <c r="B33" s="3">
        <f t="shared" si="0"/>
        <v>6.9999999999999993E-2</v>
      </c>
      <c r="C33" s="3">
        <v>6.1699999999999998E-2</v>
      </c>
    </row>
    <row r="34" spans="1:3" x14ac:dyDescent="0.3">
      <c r="A34" s="2">
        <v>1.32</v>
      </c>
      <c r="B34" s="3">
        <f t="shared" si="0"/>
        <v>6.9999999999999993E-2</v>
      </c>
      <c r="C34" s="3">
        <v>6.2399999999999997E-2</v>
      </c>
    </row>
    <row r="35" spans="1:3" x14ac:dyDescent="0.3">
      <c r="A35" s="2">
        <v>1.33</v>
      </c>
      <c r="B35" s="3">
        <f t="shared" si="0"/>
        <v>6.9999999999999993E-2</v>
      </c>
      <c r="C35" s="3">
        <v>6.3100000000000003E-2</v>
      </c>
    </row>
    <row r="36" spans="1:3" x14ac:dyDescent="0.3">
      <c r="A36" s="2">
        <v>1.34</v>
      </c>
      <c r="B36" s="3">
        <f t="shared" si="0"/>
        <v>6.9999999999999993E-2</v>
      </c>
      <c r="C36" s="3">
        <v>6.3799999999999996E-2</v>
      </c>
    </row>
    <row r="37" spans="1:3" x14ac:dyDescent="0.3">
      <c r="A37" s="2">
        <v>1.35</v>
      </c>
      <c r="B37" s="3">
        <f t="shared" si="0"/>
        <v>6.9999999999999993E-2</v>
      </c>
      <c r="C37" s="3">
        <v>6.4500000000000002E-2</v>
      </c>
    </row>
    <row r="38" spans="1:3" x14ac:dyDescent="0.3">
      <c r="A38" s="2">
        <v>1.36</v>
      </c>
      <c r="B38" s="3">
        <f t="shared" si="0"/>
        <v>6.9999999999999993E-2</v>
      </c>
      <c r="C38" s="3">
        <v>6.5199999999999994E-2</v>
      </c>
    </row>
    <row r="39" spans="1:3" x14ac:dyDescent="0.3">
      <c r="A39" s="2">
        <v>1.37</v>
      </c>
      <c r="B39" s="3">
        <f t="shared" si="0"/>
        <v>6.9999999999999993E-2</v>
      </c>
      <c r="C39" s="3">
        <v>6.59E-2</v>
      </c>
    </row>
    <row r="40" spans="1:3" x14ac:dyDescent="0.3">
      <c r="A40" s="2">
        <v>1.38</v>
      </c>
      <c r="B40" s="3">
        <f t="shared" si="0"/>
        <v>6.9999999999999993E-2</v>
      </c>
      <c r="C40" s="3">
        <v>6.6600000000000006E-2</v>
      </c>
    </row>
    <row r="41" spans="1:3" x14ac:dyDescent="0.3">
      <c r="A41" s="2">
        <v>1.39</v>
      </c>
      <c r="B41" s="3">
        <f t="shared" si="0"/>
        <v>6.9999999999999993E-2</v>
      </c>
      <c r="C41" s="3">
        <v>6.7299999999999999E-2</v>
      </c>
    </row>
    <row r="42" spans="1:3" x14ac:dyDescent="0.3">
      <c r="A42" s="2">
        <v>1.4</v>
      </c>
      <c r="B42" s="3">
        <f t="shared" si="0"/>
        <v>6.9999999999999993E-2</v>
      </c>
      <c r="C42" s="3">
        <v>6.8000000000000005E-2</v>
      </c>
    </row>
    <row r="43" spans="1:3" x14ac:dyDescent="0.3">
      <c r="A43" s="2">
        <v>1.41</v>
      </c>
      <c r="B43" s="3">
        <f t="shared" si="0"/>
        <v>6.9999999999999993E-2</v>
      </c>
      <c r="C43" s="3">
        <v>6.8699999999999997E-2</v>
      </c>
    </row>
    <row r="44" spans="1:3" x14ac:dyDescent="0.3">
      <c r="A44" s="2">
        <v>1.42</v>
      </c>
      <c r="B44" s="3">
        <f t="shared" si="0"/>
        <v>6.9999999999999993E-2</v>
      </c>
      <c r="C44" s="3">
        <v>6.9400000000000003E-2</v>
      </c>
    </row>
    <row r="45" spans="1:3" x14ac:dyDescent="0.3">
      <c r="A45" s="2">
        <v>1.43</v>
      </c>
      <c r="B45" s="3">
        <f t="shared" si="0"/>
        <v>0.08</v>
      </c>
      <c r="C45" s="3">
        <v>7.0099999999999996E-2</v>
      </c>
    </row>
    <row r="46" spans="1:3" x14ac:dyDescent="0.3">
      <c r="A46" s="2">
        <v>1.44</v>
      </c>
      <c r="B46" s="3">
        <f t="shared" si="0"/>
        <v>0.08</v>
      </c>
      <c r="C46" s="3">
        <v>7.0800000000000002E-2</v>
      </c>
    </row>
    <row r="47" spans="1:3" x14ac:dyDescent="0.3">
      <c r="A47" s="2">
        <v>1.45</v>
      </c>
      <c r="B47" s="3">
        <f t="shared" si="0"/>
        <v>0.08</v>
      </c>
      <c r="C47" s="3">
        <v>7.1499999999999994E-2</v>
      </c>
    </row>
    <row r="48" spans="1:3" x14ac:dyDescent="0.3">
      <c r="A48" s="2">
        <v>1.46</v>
      </c>
      <c r="B48" s="3">
        <f t="shared" si="0"/>
        <v>0.08</v>
      </c>
      <c r="C48" s="3">
        <v>7.22E-2</v>
      </c>
    </row>
    <row r="49" spans="1:3" x14ac:dyDescent="0.3">
      <c r="A49" s="2">
        <v>1.47</v>
      </c>
      <c r="B49" s="3">
        <f t="shared" si="0"/>
        <v>0.08</v>
      </c>
      <c r="C49" s="3">
        <v>7.2900000000000006E-2</v>
      </c>
    </row>
    <row r="50" spans="1:3" x14ac:dyDescent="0.3">
      <c r="A50" s="2">
        <v>1.48</v>
      </c>
      <c r="B50" s="3">
        <f t="shared" si="0"/>
        <v>0.08</v>
      </c>
      <c r="C50" s="3">
        <v>7.3599999999999999E-2</v>
      </c>
    </row>
    <row r="51" spans="1:3" x14ac:dyDescent="0.3">
      <c r="A51" s="2">
        <v>1.49</v>
      </c>
      <c r="B51" s="3">
        <f t="shared" si="0"/>
        <v>0.08</v>
      </c>
      <c r="C51" s="3">
        <v>7.4300000000000005E-2</v>
      </c>
    </row>
    <row r="52" spans="1:3" x14ac:dyDescent="0.3">
      <c r="A52" s="2">
        <v>1.5</v>
      </c>
      <c r="B52" s="3">
        <f t="shared" si="0"/>
        <v>0.08</v>
      </c>
      <c r="C52" s="3">
        <v>7.4999999999999997E-2</v>
      </c>
    </row>
    <row r="53" spans="1:3" x14ac:dyDescent="0.3">
      <c r="A53" s="2">
        <v>1.51</v>
      </c>
      <c r="B53" s="3">
        <f t="shared" si="0"/>
        <v>0.08</v>
      </c>
      <c r="C53" s="3">
        <v>7.5700000000000003E-2</v>
      </c>
    </row>
    <row r="54" spans="1:3" x14ac:dyDescent="0.3">
      <c r="A54" s="2">
        <v>1.52</v>
      </c>
      <c r="B54" s="3">
        <f t="shared" si="0"/>
        <v>0.08</v>
      </c>
      <c r="C54" s="3">
        <v>7.6399999999999996E-2</v>
      </c>
    </row>
    <row r="55" spans="1:3" x14ac:dyDescent="0.3">
      <c r="A55" s="2">
        <v>1.53</v>
      </c>
      <c r="B55" s="3">
        <f t="shared" si="0"/>
        <v>0.08</v>
      </c>
      <c r="C55" s="3">
        <v>7.7100000000000002E-2</v>
      </c>
    </row>
    <row r="56" spans="1:3" x14ac:dyDescent="0.3">
      <c r="A56" s="2">
        <v>1.54</v>
      </c>
      <c r="B56" s="3">
        <f t="shared" si="0"/>
        <v>0.08</v>
      </c>
      <c r="C56" s="3">
        <v>7.7799999999999994E-2</v>
      </c>
    </row>
    <row r="57" spans="1:3" x14ac:dyDescent="0.3">
      <c r="A57" s="2">
        <v>1.55</v>
      </c>
      <c r="B57" s="3">
        <f t="shared" si="0"/>
        <v>0.08</v>
      </c>
      <c r="C57" s="3">
        <v>7.85E-2</v>
      </c>
    </row>
    <row r="58" spans="1:3" x14ac:dyDescent="0.3">
      <c r="A58" s="2">
        <v>1.56</v>
      </c>
      <c r="B58" s="3">
        <f t="shared" si="0"/>
        <v>0.08</v>
      </c>
      <c r="C58" s="3">
        <v>7.9200000000000007E-2</v>
      </c>
    </row>
    <row r="59" spans="1:3" x14ac:dyDescent="0.3">
      <c r="A59" s="2">
        <v>1.57</v>
      </c>
      <c r="B59" s="3">
        <f t="shared" si="0"/>
        <v>0.08</v>
      </c>
      <c r="C59" s="3">
        <v>7.9899999999999999E-2</v>
      </c>
    </row>
    <row r="60" spans="1:3" x14ac:dyDescent="0.3">
      <c r="A60" s="2">
        <v>1.58</v>
      </c>
      <c r="B60" s="3">
        <f t="shared" si="0"/>
        <v>0.09</v>
      </c>
      <c r="C60" s="3">
        <v>8.0600000000000005E-2</v>
      </c>
    </row>
    <row r="61" spans="1:3" x14ac:dyDescent="0.3">
      <c r="A61" s="2">
        <v>1.59</v>
      </c>
      <c r="B61" s="3">
        <f t="shared" si="0"/>
        <v>0.09</v>
      </c>
      <c r="C61" s="3">
        <v>8.1299999999999997E-2</v>
      </c>
    </row>
    <row r="62" spans="1:3" x14ac:dyDescent="0.3">
      <c r="A62" s="2">
        <v>1.6</v>
      </c>
      <c r="B62" s="3">
        <f t="shared" si="0"/>
        <v>0.09</v>
      </c>
      <c r="C62" s="3">
        <v>8.2000000000000003E-2</v>
      </c>
    </row>
    <row r="63" spans="1:3" x14ac:dyDescent="0.3">
      <c r="A63" s="2">
        <v>1.61</v>
      </c>
      <c r="B63" s="3">
        <f t="shared" si="0"/>
        <v>0.09</v>
      </c>
      <c r="C63" s="3">
        <v>8.2699999999999996E-2</v>
      </c>
    </row>
    <row r="64" spans="1:3" x14ac:dyDescent="0.3">
      <c r="A64" s="2">
        <v>1.62</v>
      </c>
      <c r="B64" s="3">
        <f t="shared" si="0"/>
        <v>0.09</v>
      </c>
      <c r="C64" s="3">
        <v>8.3400000000000002E-2</v>
      </c>
    </row>
    <row r="65" spans="1:3" x14ac:dyDescent="0.3">
      <c r="A65" s="2">
        <v>1.63</v>
      </c>
      <c r="B65" s="3">
        <f t="shared" si="0"/>
        <v>0.09</v>
      </c>
      <c r="C65" s="3">
        <v>8.4099999999999994E-2</v>
      </c>
    </row>
    <row r="66" spans="1:3" x14ac:dyDescent="0.3">
      <c r="A66" s="2">
        <v>1.64</v>
      </c>
      <c r="B66" s="3">
        <f t="shared" si="0"/>
        <v>0.09</v>
      </c>
      <c r="C66" s="3">
        <v>8.48E-2</v>
      </c>
    </row>
    <row r="67" spans="1:3" x14ac:dyDescent="0.3">
      <c r="A67" s="2">
        <v>1.65</v>
      </c>
      <c r="B67" s="3">
        <f t="shared" ref="B67:B130" si="1">ROUNDUP(C67,2)</f>
        <v>0.09</v>
      </c>
      <c r="C67" s="3">
        <v>8.5500000000000007E-2</v>
      </c>
    </row>
    <row r="68" spans="1:3" x14ac:dyDescent="0.3">
      <c r="A68" s="2">
        <v>1.66</v>
      </c>
      <c r="B68" s="3">
        <f t="shared" si="1"/>
        <v>0.09</v>
      </c>
      <c r="C68" s="3">
        <v>8.6199999999999902E-2</v>
      </c>
    </row>
    <row r="69" spans="1:3" x14ac:dyDescent="0.3">
      <c r="A69" s="2">
        <v>1.67</v>
      </c>
      <c r="B69" s="3">
        <f t="shared" si="1"/>
        <v>0.09</v>
      </c>
      <c r="C69" s="3">
        <v>8.6899999999999894E-2</v>
      </c>
    </row>
    <row r="70" spans="1:3" x14ac:dyDescent="0.3">
      <c r="A70" s="2">
        <v>1.68</v>
      </c>
      <c r="B70" s="3">
        <f t="shared" si="1"/>
        <v>0.09</v>
      </c>
      <c r="C70" s="3">
        <v>8.75999999999999E-2</v>
      </c>
    </row>
    <row r="71" spans="1:3" x14ac:dyDescent="0.3">
      <c r="A71" s="2">
        <v>1.69</v>
      </c>
      <c r="B71" s="3">
        <f t="shared" si="1"/>
        <v>0.09</v>
      </c>
      <c r="C71" s="3">
        <v>8.8299999999999906E-2</v>
      </c>
    </row>
    <row r="72" spans="1:3" x14ac:dyDescent="0.3">
      <c r="A72" s="2">
        <v>1.7</v>
      </c>
      <c r="B72" s="3">
        <f t="shared" si="1"/>
        <v>0.09</v>
      </c>
      <c r="C72" s="3">
        <v>8.8999999999999899E-2</v>
      </c>
    </row>
    <row r="73" spans="1:3" x14ac:dyDescent="0.3">
      <c r="A73" s="2">
        <v>1.71</v>
      </c>
      <c r="B73" s="3">
        <f t="shared" si="1"/>
        <v>0.09</v>
      </c>
      <c r="C73" s="3">
        <v>8.9699999999999905E-2</v>
      </c>
    </row>
    <row r="74" spans="1:3" x14ac:dyDescent="0.3">
      <c r="A74" s="2">
        <v>1.72</v>
      </c>
      <c r="B74" s="3">
        <f t="shared" si="1"/>
        <v>9.9999999999999992E-2</v>
      </c>
      <c r="C74" s="3">
        <v>9.0399999999999897E-2</v>
      </c>
    </row>
    <row r="75" spans="1:3" x14ac:dyDescent="0.3">
      <c r="A75" s="2">
        <v>1.73</v>
      </c>
      <c r="B75" s="3">
        <f t="shared" si="1"/>
        <v>9.9999999999999992E-2</v>
      </c>
      <c r="C75" s="3">
        <v>9.1099999999999903E-2</v>
      </c>
    </row>
    <row r="76" spans="1:3" x14ac:dyDescent="0.3">
      <c r="A76" s="2">
        <v>1.74</v>
      </c>
      <c r="B76" s="3">
        <f t="shared" si="1"/>
        <v>9.9999999999999992E-2</v>
      </c>
      <c r="C76" s="3">
        <v>9.1799999999999896E-2</v>
      </c>
    </row>
    <row r="77" spans="1:3" x14ac:dyDescent="0.3">
      <c r="A77" s="2">
        <v>1.75</v>
      </c>
      <c r="B77" s="3">
        <f t="shared" si="1"/>
        <v>9.9999999999999992E-2</v>
      </c>
      <c r="C77" s="3">
        <v>9.2499999999999902E-2</v>
      </c>
    </row>
    <row r="78" spans="1:3" x14ac:dyDescent="0.3">
      <c r="A78" s="2">
        <v>1.76</v>
      </c>
      <c r="B78" s="3">
        <f t="shared" si="1"/>
        <v>9.9999999999999992E-2</v>
      </c>
      <c r="C78" s="3">
        <v>9.3199999999999894E-2</v>
      </c>
    </row>
    <row r="79" spans="1:3" x14ac:dyDescent="0.3">
      <c r="A79" s="2">
        <v>1.77</v>
      </c>
      <c r="B79" s="3">
        <f t="shared" si="1"/>
        <v>9.9999999999999992E-2</v>
      </c>
      <c r="C79" s="3">
        <v>9.38999999999999E-2</v>
      </c>
    </row>
    <row r="80" spans="1:3" x14ac:dyDescent="0.3">
      <c r="A80" s="2">
        <v>1.78</v>
      </c>
      <c r="B80" s="3">
        <f t="shared" si="1"/>
        <v>9.9999999999999992E-2</v>
      </c>
      <c r="C80" s="3">
        <v>9.4599999999999906E-2</v>
      </c>
    </row>
    <row r="81" spans="1:3" x14ac:dyDescent="0.3">
      <c r="A81" s="2">
        <v>1.79</v>
      </c>
      <c r="B81" s="3">
        <f t="shared" si="1"/>
        <v>9.9999999999999992E-2</v>
      </c>
      <c r="C81" s="3">
        <v>9.5299999999999899E-2</v>
      </c>
    </row>
    <row r="82" spans="1:3" x14ac:dyDescent="0.3">
      <c r="A82" s="2">
        <v>1.8</v>
      </c>
      <c r="B82" s="3">
        <f t="shared" si="1"/>
        <v>9.9999999999999992E-2</v>
      </c>
      <c r="C82" s="3">
        <v>9.5999999999999905E-2</v>
      </c>
    </row>
    <row r="83" spans="1:3" x14ac:dyDescent="0.3">
      <c r="A83" s="2">
        <v>1.81</v>
      </c>
      <c r="B83" s="3">
        <f t="shared" si="1"/>
        <v>9.9999999999999992E-2</v>
      </c>
      <c r="C83" s="3">
        <v>9.6699999999999897E-2</v>
      </c>
    </row>
    <row r="84" spans="1:3" x14ac:dyDescent="0.3">
      <c r="A84" s="2">
        <v>1.82</v>
      </c>
      <c r="B84" s="3">
        <f t="shared" si="1"/>
        <v>9.9999999999999992E-2</v>
      </c>
      <c r="C84" s="3">
        <v>9.7399999999999903E-2</v>
      </c>
    </row>
    <row r="85" spans="1:3" x14ac:dyDescent="0.3">
      <c r="A85" s="2">
        <v>1.83</v>
      </c>
      <c r="B85" s="3">
        <f t="shared" si="1"/>
        <v>9.9999999999999992E-2</v>
      </c>
      <c r="C85" s="3">
        <v>9.8099999999999896E-2</v>
      </c>
    </row>
    <row r="86" spans="1:3" x14ac:dyDescent="0.3">
      <c r="A86" s="2">
        <v>1.84</v>
      </c>
      <c r="B86" s="3">
        <f t="shared" si="1"/>
        <v>9.9999999999999992E-2</v>
      </c>
      <c r="C86" s="3">
        <v>9.8799999999999902E-2</v>
      </c>
    </row>
    <row r="87" spans="1:3" x14ac:dyDescent="0.3">
      <c r="A87" s="2">
        <v>1.85</v>
      </c>
      <c r="B87" s="3">
        <f t="shared" si="1"/>
        <v>9.9999999999999992E-2</v>
      </c>
      <c r="C87" s="3">
        <v>9.9499999999999894E-2</v>
      </c>
    </row>
    <row r="88" spans="1:3" x14ac:dyDescent="0.3">
      <c r="A88" s="2">
        <v>1.86</v>
      </c>
      <c r="B88" s="3">
        <f t="shared" si="1"/>
        <v>0.11</v>
      </c>
      <c r="C88" s="3">
        <v>0.1002</v>
      </c>
    </row>
    <row r="89" spans="1:3" x14ac:dyDescent="0.3">
      <c r="A89" s="2">
        <v>1.87</v>
      </c>
      <c r="B89" s="3">
        <f t="shared" si="1"/>
        <v>0.11</v>
      </c>
      <c r="C89" s="3">
        <v>0.1009</v>
      </c>
    </row>
    <row r="90" spans="1:3" x14ac:dyDescent="0.3">
      <c r="A90" s="2">
        <v>1.88</v>
      </c>
      <c r="B90" s="3">
        <f t="shared" si="1"/>
        <v>0.11</v>
      </c>
      <c r="C90" s="3">
        <v>0.1016</v>
      </c>
    </row>
    <row r="91" spans="1:3" x14ac:dyDescent="0.3">
      <c r="A91" s="2">
        <v>1.89</v>
      </c>
      <c r="B91" s="3">
        <f t="shared" si="1"/>
        <v>0.11</v>
      </c>
      <c r="C91" s="3">
        <v>0.1023</v>
      </c>
    </row>
    <row r="92" spans="1:3" x14ac:dyDescent="0.3">
      <c r="A92" s="2">
        <v>1.9</v>
      </c>
      <c r="B92" s="3">
        <f t="shared" si="1"/>
        <v>0.11</v>
      </c>
      <c r="C92" s="3">
        <v>0.10299999999999999</v>
      </c>
    </row>
    <row r="93" spans="1:3" x14ac:dyDescent="0.3">
      <c r="A93" s="2">
        <v>1.91</v>
      </c>
      <c r="B93" s="3">
        <f t="shared" si="1"/>
        <v>0.11</v>
      </c>
      <c r="C93" s="3">
        <v>0.1037</v>
      </c>
    </row>
    <row r="94" spans="1:3" x14ac:dyDescent="0.3">
      <c r="A94" s="2">
        <v>1.92</v>
      </c>
      <c r="B94" s="3">
        <f t="shared" si="1"/>
        <v>0.11</v>
      </c>
      <c r="C94" s="3">
        <v>0.10440000000000001</v>
      </c>
    </row>
    <row r="95" spans="1:3" x14ac:dyDescent="0.3">
      <c r="A95" s="2">
        <v>1.93</v>
      </c>
      <c r="B95" s="3">
        <f t="shared" si="1"/>
        <v>0.11</v>
      </c>
      <c r="C95" s="3">
        <v>0.1051</v>
      </c>
    </row>
    <row r="96" spans="1:3" x14ac:dyDescent="0.3">
      <c r="A96" s="2">
        <v>1.94</v>
      </c>
      <c r="B96" s="3">
        <f t="shared" si="1"/>
        <v>0.11</v>
      </c>
      <c r="C96" s="3">
        <v>0.10580000000000001</v>
      </c>
    </row>
    <row r="97" spans="1:3" x14ac:dyDescent="0.3">
      <c r="A97" s="2">
        <v>1.95</v>
      </c>
      <c r="B97" s="3">
        <f t="shared" si="1"/>
        <v>0.11</v>
      </c>
      <c r="C97" s="3">
        <v>0.1065</v>
      </c>
    </row>
    <row r="98" spans="1:3" x14ac:dyDescent="0.3">
      <c r="A98" s="2">
        <v>1.96</v>
      </c>
      <c r="B98" s="3">
        <f t="shared" si="1"/>
        <v>0.11</v>
      </c>
      <c r="C98" s="3">
        <v>0.1072</v>
      </c>
    </row>
    <row r="99" spans="1:3" x14ac:dyDescent="0.3">
      <c r="A99" s="2">
        <v>1.97</v>
      </c>
      <c r="B99" s="3">
        <f t="shared" si="1"/>
        <v>0.11</v>
      </c>
      <c r="C99" s="3">
        <v>0.1079</v>
      </c>
    </row>
    <row r="100" spans="1:3" x14ac:dyDescent="0.3">
      <c r="A100" s="2">
        <v>1.98</v>
      </c>
      <c r="B100" s="3">
        <f t="shared" si="1"/>
        <v>0.11</v>
      </c>
      <c r="C100" s="3">
        <v>0.1086</v>
      </c>
    </row>
    <row r="101" spans="1:3" x14ac:dyDescent="0.3">
      <c r="A101" s="2">
        <v>1.99</v>
      </c>
      <c r="B101" s="3">
        <f t="shared" si="1"/>
        <v>0.11</v>
      </c>
      <c r="C101" s="3">
        <v>0.10929999999999999</v>
      </c>
    </row>
    <row r="102" spans="1:3" x14ac:dyDescent="0.3">
      <c r="A102" s="2">
        <v>2</v>
      </c>
      <c r="B102" s="3">
        <f t="shared" si="1"/>
        <v>0.11</v>
      </c>
      <c r="C102" s="3">
        <v>0.11</v>
      </c>
    </row>
    <row r="103" spans="1:3" x14ac:dyDescent="0.3">
      <c r="A103" s="2">
        <v>2.0099999999999998</v>
      </c>
      <c r="B103" s="3">
        <f t="shared" si="1"/>
        <v>0.12</v>
      </c>
      <c r="C103" s="3">
        <v>0.11119999999999999</v>
      </c>
    </row>
    <row r="104" spans="1:3" x14ac:dyDescent="0.3">
      <c r="A104" s="2">
        <v>2.02</v>
      </c>
      <c r="B104" s="3">
        <f t="shared" si="1"/>
        <v>0.12</v>
      </c>
      <c r="C104" s="3">
        <v>0.1124</v>
      </c>
    </row>
    <row r="105" spans="1:3" x14ac:dyDescent="0.3">
      <c r="A105" s="2">
        <v>2.0299999999999998</v>
      </c>
      <c r="B105" s="3">
        <f t="shared" si="1"/>
        <v>0.12</v>
      </c>
      <c r="C105" s="3">
        <v>0.11360000000000001</v>
      </c>
    </row>
    <row r="106" spans="1:3" x14ac:dyDescent="0.3">
      <c r="A106" s="2">
        <v>2.04</v>
      </c>
      <c r="B106" s="3">
        <f t="shared" si="1"/>
        <v>0.12</v>
      </c>
      <c r="C106" s="3">
        <v>0.1148</v>
      </c>
    </row>
    <row r="107" spans="1:3" x14ac:dyDescent="0.3">
      <c r="A107" s="2">
        <v>2.0499999999999998</v>
      </c>
      <c r="B107" s="3">
        <f t="shared" si="1"/>
        <v>0.12</v>
      </c>
      <c r="C107" s="3">
        <v>0.11600000000000001</v>
      </c>
    </row>
    <row r="108" spans="1:3" x14ac:dyDescent="0.3">
      <c r="A108" s="2">
        <v>2.06</v>
      </c>
      <c r="B108" s="3">
        <f t="shared" si="1"/>
        <v>0.12</v>
      </c>
      <c r="C108" s="3">
        <v>0.1172</v>
      </c>
    </row>
    <row r="109" spans="1:3" x14ac:dyDescent="0.3">
      <c r="A109" s="2">
        <v>2.0699999999999998</v>
      </c>
      <c r="B109" s="3">
        <f t="shared" si="1"/>
        <v>0.12</v>
      </c>
      <c r="C109" s="3">
        <v>0.11840000000000001</v>
      </c>
    </row>
    <row r="110" spans="1:3" x14ac:dyDescent="0.3">
      <c r="A110" s="2">
        <v>2.08</v>
      </c>
      <c r="B110" s="3">
        <f t="shared" si="1"/>
        <v>0.12</v>
      </c>
      <c r="C110" s="3">
        <v>0.1196</v>
      </c>
    </row>
    <row r="111" spans="1:3" x14ac:dyDescent="0.3">
      <c r="A111" s="2">
        <v>2.09</v>
      </c>
      <c r="B111" s="3">
        <f t="shared" si="1"/>
        <v>0.13</v>
      </c>
      <c r="C111" s="3">
        <v>0.1208</v>
      </c>
    </row>
    <row r="112" spans="1:3" x14ac:dyDescent="0.3">
      <c r="A112" s="2">
        <v>2.1</v>
      </c>
      <c r="B112" s="3">
        <f t="shared" si="1"/>
        <v>0.13</v>
      </c>
      <c r="C112" s="3">
        <v>0.122</v>
      </c>
    </row>
    <row r="113" spans="1:3" x14ac:dyDescent="0.3">
      <c r="A113" s="2">
        <v>2.11</v>
      </c>
      <c r="B113" s="3">
        <f t="shared" si="1"/>
        <v>0.13</v>
      </c>
      <c r="C113" s="3">
        <v>0.1232</v>
      </c>
    </row>
    <row r="114" spans="1:3" x14ac:dyDescent="0.3">
      <c r="A114" s="2">
        <v>2.12</v>
      </c>
      <c r="B114" s="3">
        <f t="shared" si="1"/>
        <v>0.13</v>
      </c>
      <c r="C114" s="3">
        <v>0.1244</v>
      </c>
    </row>
    <row r="115" spans="1:3" x14ac:dyDescent="0.3">
      <c r="A115" s="2">
        <v>2.13</v>
      </c>
      <c r="B115" s="3">
        <f t="shared" si="1"/>
        <v>0.13</v>
      </c>
      <c r="C115" s="3">
        <v>0.12559999999999999</v>
      </c>
    </row>
    <row r="116" spans="1:3" x14ac:dyDescent="0.3">
      <c r="A116" s="2">
        <v>2.14</v>
      </c>
      <c r="B116" s="3">
        <f t="shared" si="1"/>
        <v>0.13</v>
      </c>
      <c r="C116" s="3">
        <v>0.1268</v>
      </c>
    </row>
    <row r="117" spans="1:3" x14ac:dyDescent="0.3">
      <c r="A117" s="2">
        <v>2.15</v>
      </c>
      <c r="B117" s="3">
        <f t="shared" si="1"/>
        <v>0.13</v>
      </c>
      <c r="C117" s="3">
        <v>0.128</v>
      </c>
    </row>
    <row r="118" spans="1:3" x14ac:dyDescent="0.3">
      <c r="A118" s="2">
        <v>2.16</v>
      </c>
      <c r="B118" s="3">
        <f t="shared" si="1"/>
        <v>0.13</v>
      </c>
      <c r="C118" s="3">
        <v>0.12920000000000001</v>
      </c>
    </row>
    <row r="119" spans="1:3" x14ac:dyDescent="0.3">
      <c r="A119" s="2">
        <v>2.17</v>
      </c>
      <c r="B119" s="3">
        <f t="shared" si="1"/>
        <v>0.14000000000000001</v>
      </c>
      <c r="C119" s="3">
        <v>0.13039999999999999</v>
      </c>
    </row>
    <row r="120" spans="1:3" x14ac:dyDescent="0.3">
      <c r="A120" s="2">
        <v>2.1800000000000002</v>
      </c>
      <c r="B120" s="3">
        <f t="shared" si="1"/>
        <v>0.14000000000000001</v>
      </c>
      <c r="C120" s="3">
        <v>0.13159999999999999</v>
      </c>
    </row>
    <row r="121" spans="1:3" x14ac:dyDescent="0.3">
      <c r="A121" s="2">
        <v>2.19</v>
      </c>
      <c r="B121" s="3">
        <f t="shared" si="1"/>
        <v>0.14000000000000001</v>
      </c>
      <c r="C121" s="3">
        <v>0.1328</v>
      </c>
    </row>
    <row r="122" spans="1:3" x14ac:dyDescent="0.3">
      <c r="A122" s="2">
        <v>2.2000000000000002</v>
      </c>
      <c r="B122" s="3">
        <f t="shared" si="1"/>
        <v>0.14000000000000001</v>
      </c>
      <c r="C122" s="3">
        <v>0.13400000000000001</v>
      </c>
    </row>
    <row r="123" spans="1:3" x14ac:dyDescent="0.3">
      <c r="A123" s="2">
        <v>2.21</v>
      </c>
      <c r="B123" s="3">
        <f t="shared" si="1"/>
        <v>0.14000000000000001</v>
      </c>
      <c r="C123" s="3">
        <v>0.13519999999999999</v>
      </c>
    </row>
    <row r="124" spans="1:3" x14ac:dyDescent="0.3">
      <c r="A124" s="2">
        <v>2.2200000000000002</v>
      </c>
      <c r="B124" s="3">
        <f t="shared" si="1"/>
        <v>0.14000000000000001</v>
      </c>
      <c r="C124" s="3">
        <v>0.13639999999999999</v>
      </c>
    </row>
    <row r="125" spans="1:3" x14ac:dyDescent="0.3">
      <c r="A125" s="2">
        <v>2.23</v>
      </c>
      <c r="B125" s="3">
        <f t="shared" si="1"/>
        <v>0.14000000000000001</v>
      </c>
      <c r="C125" s="3">
        <v>0.1376</v>
      </c>
    </row>
    <row r="126" spans="1:3" x14ac:dyDescent="0.3">
      <c r="A126" s="2">
        <v>2.2400000000000002</v>
      </c>
      <c r="B126" s="3">
        <f t="shared" si="1"/>
        <v>0.14000000000000001</v>
      </c>
      <c r="C126" s="3">
        <v>0.13880000000000001</v>
      </c>
    </row>
    <row r="127" spans="1:3" x14ac:dyDescent="0.3">
      <c r="A127" s="2">
        <v>2.25</v>
      </c>
      <c r="B127" s="3">
        <f t="shared" si="1"/>
        <v>0.14000000000000001</v>
      </c>
      <c r="C127" s="3">
        <v>0.14000000000000001</v>
      </c>
    </row>
    <row r="128" spans="1:3" x14ac:dyDescent="0.3">
      <c r="A128" s="2">
        <v>2.2599999999999998</v>
      </c>
      <c r="B128" s="3">
        <f t="shared" si="1"/>
        <v>0.15000000000000002</v>
      </c>
      <c r="C128" s="3">
        <v>0.14119999999999999</v>
      </c>
    </row>
    <row r="129" spans="1:3" x14ac:dyDescent="0.3">
      <c r="A129" s="2">
        <v>2.27</v>
      </c>
      <c r="B129" s="3">
        <f t="shared" si="1"/>
        <v>0.15000000000000002</v>
      </c>
      <c r="C129" s="3">
        <v>0.1424</v>
      </c>
    </row>
    <row r="130" spans="1:3" x14ac:dyDescent="0.3">
      <c r="A130" s="2">
        <v>2.2799999999999998</v>
      </c>
      <c r="B130" s="3">
        <f t="shared" si="1"/>
        <v>0.15000000000000002</v>
      </c>
      <c r="C130" s="3">
        <v>0.14360000000000001</v>
      </c>
    </row>
    <row r="131" spans="1:3" x14ac:dyDescent="0.3">
      <c r="A131" s="2">
        <v>2.29</v>
      </c>
      <c r="B131" s="3">
        <f t="shared" ref="B131:B194" si="2">ROUNDUP(C131,2)</f>
        <v>0.15000000000000002</v>
      </c>
      <c r="C131" s="3">
        <v>0.14480000000000001</v>
      </c>
    </row>
    <row r="132" spans="1:3" x14ac:dyDescent="0.3">
      <c r="A132" s="2">
        <v>2.2999999999999998</v>
      </c>
      <c r="B132" s="3">
        <f t="shared" si="2"/>
        <v>0.15000000000000002</v>
      </c>
      <c r="C132" s="3">
        <v>0.14599999999999999</v>
      </c>
    </row>
    <row r="133" spans="1:3" x14ac:dyDescent="0.3">
      <c r="A133" s="2">
        <v>2.31</v>
      </c>
      <c r="B133" s="3">
        <f t="shared" si="2"/>
        <v>0.15000000000000002</v>
      </c>
      <c r="C133" s="3">
        <v>0.1472</v>
      </c>
    </row>
    <row r="134" spans="1:3" x14ac:dyDescent="0.3">
      <c r="A134" s="2">
        <v>2.3199999999999998</v>
      </c>
      <c r="B134" s="3">
        <f t="shared" si="2"/>
        <v>0.15000000000000002</v>
      </c>
      <c r="C134" s="3">
        <v>0.1484</v>
      </c>
    </row>
    <row r="135" spans="1:3" x14ac:dyDescent="0.3">
      <c r="A135" s="2">
        <v>2.33</v>
      </c>
      <c r="B135" s="3">
        <f t="shared" si="2"/>
        <v>0.15000000000000002</v>
      </c>
      <c r="C135" s="3">
        <v>0.14960000000000001</v>
      </c>
    </row>
    <row r="136" spans="1:3" x14ac:dyDescent="0.3">
      <c r="A136" s="2">
        <v>2.34</v>
      </c>
      <c r="B136" s="3">
        <f t="shared" si="2"/>
        <v>0.16</v>
      </c>
      <c r="C136" s="3">
        <v>0.15079999999999999</v>
      </c>
    </row>
    <row r="137" spans="1:3" x14ac:dyDescent="0.3">
      <c r="A137" s="2">
        <v>2.35</v>
      </c>
      <c r="B137" s="3">
        <f t="shared" si="2"/>
        <v>0.16</v>
      </c>
      <c r="C137" s="3">
        <v>0.152</v>
      </c>
    </row>
    <row r="138" spans="1:3" x14ac:dyDescent="0.3">
      <c r="A138" s="2">
        <v>2.36</v>
      </c>
      <c r="B138" s="3">
        <f t="shared" si="2"/>
        <v>0.16</v>
      </c>
      <c r="C138" s="3">
        <v>0.1532</v>
      </c>
    </row>
    <row r="139" spans="1:3" x14ac:dyDescent="0.3">
      <c r="A139" s="2">
        <v>2.37</v>
      </c>
      <c r="B139" s="3">
        <f t="shared" si="2"/>
        <v>0.16</v>
      </c>
      <c r="C139" s="3">
        <v>0.15440000000000001</v>
      </c>
    </row>
    <row r="140" spans="1:3" x14ac:dyDescent="0.3">
      <c r="A140" s="2">
        <v>2.38</v>
      </c>
      <c r="B140" s="3">
        <f t="shared" si="2"/>
        <v>0.16</v>
      </c>
      <c r="C140" s="3">
        <v>0.15559999999999999</v>
      </c>
    </row>
    <row r="141" spans="1:3" x14ac:dyDescent="0.3">
      <c r="A141" s="2">
        <v>2.39</v>
      </c>
      <c r="B141" s="3">
        <f t="shared" si="2"/>
        <v>0.16</v>
      </c>
      <c r="C141" s="3">
        <v>0.15679999999999999</v>
      </c>
    </row>
    <row r="142" spans="1:3" x14ac:dyDescent="0.3">
      <c r="A142" s="2">
        <v>2.4</v>
      </c>
      <c r="B142" s="3">
        <f t="shared" si="2"/>
        <v>0.16</v>
      </c>
      <c r="C142" s="3">
        <v>0.158</v>
      </c>
    </row>
    <row r="143" spans="1:3" x14ac:dyDescent="0.3">
      <c r="A143" s="2">
        <v>2.41</v>
      </c>
      <c r="B143" s="3">
        <f t="shared" si="2"/>
        <v>0.16</v>
      </c>
      <c r="C143" s="3">
        <v>0.15920000000000001</v>
      </c>
    </row>
    <row r="144" spans="1:3" x14ac:dyDescent="0.3">
      <c r="A144" s="2">
        <v>2.42</v>
      </c>
      <c r="B144" s="3">
        <f t="shared" si="2"/>
        <v>0.17</v>
      </c>
      <c r="C144" s="3">
        <v>0.16039999999999999</v>
      </c>
    </row>
    <row r="145" spans="1:3" x14ac:dyDescent="0.3">
      <c r="A145" s="2">
        <v>2.4300000000000002</v>
      </c>
      <c r="B145" s="3">
        <f t="shared" si="2"/>
        <v>0.17</v>
      </c>
      <c r="C145" s="3">
        <v>0.16159999999999999</v>
      </c>
    </row>
    <row r="146" spans="1:3" x14ac:dyDescent="0.3">
      <c r="A146" s="2">
        <v>2.44</v>
      </c>
      <c r="B146" s="3">
        <f t="shared" si="2"/>
        <v>0.17</v>
      </c>
      <c r="C146" s="3">
        <v>0.1628</v>
      </c>
    </row>
    <row r="147" spans="1:3" x14ac:dyDescent="0.3">
      <c r="A147" s="2">
        <v>2.4500000000000002</v>
      </c>
      <c r="B147" s="3">
        <f t="shared" si="2"/>
        <v>0.17</v>
      </c>
      <c r="C147" s="3">
        <v>0.16400000000000001</v>
      </c>
    </row>
    <row r="148" spans="1:3" x14ac:dyDescent="0.3">
      <c r="A148" s="2">
        <v>2.46</v>
      </c>
      <c r="B148" s="3">
        <f t="shared" si="2"/>
        <v>0.17</v>
      </c>
      <c r="C148" s="3">
        <v>0.16520000000000001</v>
      </c>
    </row>
    <row r="149" spans="1:3" x14ac:dyDescent="0.3">
      <c r="A149" s="2">
        <v>2.4700000000000002</v>
      </c>
      <c r="B149" s="3">
        <f t="shared" si="2"/>
        <v>0.17</v>
      </c>
      <c r="C149" s="3">
        <v>0.16639999999999999</v>
      </c>
    </row>
    <row r="150" spans="1:3" x14ac:dyDescent="0.3">
      <c r="A150" s="2">
        <v>2.48</v>
      </c>
      <c r="B150" s="3">
        <f t="shared" si="2"/>
        <v>0.17</v>
      </c>
      <c r="C150" s="3">
        <v>0.1676</v>
      </c>
    </row>
    <row r="151" spans="1:3" x14ac:dyDescent="0.3">
      <c r="A151" s="2">
        <v>2.4900000000000002</v>
      </c>
      <c r="B151" s="3">
        <f t="shared" si="2"/>
        <v>0.17</v>
      </c>
      <c r="C151" s="3">
        <v>0.16880000000000001</v>
      </c>
    </row>
    <row r="152" spans="1:3" x14ac:dyDescent="0.3">
      <c r="A152" s="2">
        <v>2.5</v>
      </c>
      <c r="B152" s="3">
        <f t="shared" si="2"/>
        <v>0.17</v>
      </c>
      <c r="C152" s="3">
        <v>0.17</v>
      </c>
    </row>
    <row r="153" spans="1:3" x14ac:dyDescent="0.3">
      <c r="A153" s="2">
        <v>2.5099999999999998</v>
      </c>
      <c r="B153" s="3">
        <f t="shared" si="2"/>
        <v>0.18000000000000002</v>
      </c>
      <c r="C153" s="3">
        <v>0.17119999999999999</v>
      </c>
    </row>
    <row r="154" spans="1:3" x14ac:dyDescent="0.3">
      <c r="A154" s="2">
        <v>2.52</v>
      </c>
      <c r="B154" s="3">
        <f t="shared" si="2"/>
        <v>0.18000000000000002</v>
      </c>
      <c r="C154" s="3">
        <v>0.1724</v>
      </c>
    </row>
    <row r="155" spans="1:3" x14ac:dyDescent="0.3">
      <c r="A155" s="2">
        <v>2.5299999999999998</v>
      </c>
      <c r="B155" s="3">
        <f t="shared" si="2"/>
        <v>0.18000000000000002</v>
      </c>
      <c r="C155" s="3">
        <v>0.1736</v>
      </c>
    </row>
    <row r="156" spans="1:3" x14ac:dyDescent="0.3">
      <c r="A156" s="2">
        <v>2.54</v>
      </c>
      <c r="B156" s="3">
        <f t="shared" si="2"/>
        <v>0.18000000000000002</v>
      </c>
      <c r="C156" s="3">
        <v>0.17480000000000001</v>
      </c>
    </row>
    <row r="157" spans="1:3" x14ac:dyDescent="0.3">
      <c r="A157" s="2">
        <v>2.5499999999999998</v>
      </c>
      <c r="B157" s="3">
        <f t="shared" si="2"/>
        <v>0.18000000000000002</v>
      </c>
      <c r="C157" s="3">
        <v>0.17599999999999999</v>
      </c>
    </row>
    <row r="158" spans="1:3" x14ac:dyDescent="0.3">
      <c r="A158" s="2">
        <v>2.56</v>
      </c>
      <c r="B158" s="3">
        <f t="shared" si="2"/>
        <v>0.18000000000000002</v>
      </c>
      <c r="C158" s="3">
        <v>0.1772</v>
      </c>
    </row>
    <row r="159" spans="1:3" x14ac:dyDescent="0.3">
      <c r="A159" s="2">
        <v>2.57</v>
      </c>
      <c r="B159" s="3">
        <f t="shared" si="2"/>
        <v>0.18000000000000002</v>
      </c>
      <c r="C159" s="3">
        <v>0.1784</v>
      </c>
    </row>
    <row r="160" spans="1:3" x14ac:dyDescent="0.3">
      <c r="A160" s="2">
        <v>2.58</v>
      </c>
      <c r="B160" s="3">
        <f t="shared" si="2"/>
        <v>0.18000000000000002</v>
      </c>
      <c r="C160" s="3">
        <v>0.17960000000000001</v>
      </c>
    </row>
    <row r="161" spans="1:3" x14ac:dyDescent="0.3">
      <c r="A161" s="2">
        <v>2.59</v>
      </c>
      <c r="B161" s="3">
        <f t="shared" si="2"/>
        <v>0.19</v>
      </c>
      <c r="C161" s="3">
        <v>0.18079999999999999</v>
      </c>
    </row>
    <row r="162" spans="1:3" x14ac:dyDescent="0.3">
      <c r="A162" s="2">
        <v>2.6</v>
      </c>
      <c r="B162" s="3">
        <f t="shared" si="2"/>
        <v>0.19</v>
      </c>
      <c r="C162" s="3">
        <v>0.182</v>
      </c>
    </row>
    <row r="163" spans="1:3" x14ac:dyDescent="0.3">
      <c r="A163" s="2">
        <v>2.61</v>
      </c>
      <c r="B163" s="3">
        <f t="shared" si="2"/>
        <v>0.19</v>
      </c>
      <c r="C163" s="3">
        <v>0.1832</v>
      </c>
    </row>
    <row r="164" spans="1:3" x14ac:dyDescent="0.3">
      <c r="A164" s="2">
        <v>2.62</v>
      </c>
      <c r="B164" s="3">
        <f t="shared" si="2"/>
        <v>0.19</v>
      </c>
      <c r="C164" s="3">
        <v>0.18440000000000001</v>
      </c>
    </row>
    <row r="165" spans="1:3" x14ac:dyDescent="0.3">
      <c r="A165" s="2">
        <v>2.63</v>
      </c>
      <c r="B165" s="3">
        <f t="shared" si="2"/>
        <v>0.19</v>
      </c>
      <c r="C165" s="3">
        <v>0.18559999999999899</v>
      </c>
    </row>
    <row r="166" spans="1:3" x14ac:dyDescent="0.3">
      <c r="A166" s="2">
        <v>2.64</v>
      </c>
      <c r="B166" s="3">
        <f t="shared" si="2"/>
        <v>0.19</v>
      </c>
      <c r="C166" s="3">
        <v>0.18679999999999899</v>
      </c>
    </row>
    <row r="167" spans="1:3" x14ac:dyDescent="0.3">
      <c r="A167" s="2">
        <v>2.65</v>
      </c>
      <c r="B167" s="3">
        <f t="shared" si="2"/>
        <v>0.19</v>
      </c>
      <c r="C167" s="3">
        <v>0.188</v>
      </c>
    </row>
    <row r="168" spans="1:3" x14ac:dyDescent="0.3">
      <c r="A168" s="2">
        <v>2.66</v>
      </c>
      <c r="B168" s="3">
        <f t="shared" si="2"/>
        <v>0.19</v>
      </c>
      <c r="C168" s="3">
        <v>0.18920000000000001</v>
      </c>
    </row>
    <row r="169" spans="1:3" x14ac:dyDescent="0.3">
      <c r="A169" s="2">
        <v>2.67</v>
      </c>
      <c r="B169" s="3">
        <f t="shared" si="2"/>
        <v>0.2</v>
      </c>
      <c r="C169" s="3">
        <v>0.19040000000000001</v>
      </c>
    </row>
    <row r="170" spans="1:3" x14ac:dyDescent="0.3">
      <c r="A170" s="2">
        <v>2.68</v>
      </c>
      <c r="B170" s="3">
        <f t="shared" si="2"/>
        <v>0.2</v>
      </c>
      <c r="C170" s="3">
        <v>0.19159999999999899</v>
      </c>
    </row>
    <row r="171" spans="1:3" x14ac:dyDescent="0.3">
      <c r="A171" s="2">
        <v>2.69</v>
      </c>
      <c r="B171" s="3">
        <f t="shared" si="2"/>
        <v>0.2</v>
      </c>
      <c r="C171" s="3">
        <v>0.192799999999999</v>
      </c>
    </row>
    <row r="172" spans="1:3" x14ac:dyDescent="0.3">
      <c r="A172" s="2">
        <v>2.7</v>
      </c>
      <c r="B172" s="3">
        <f t="shared" si="2"/>
        <v>0.2</v>
      </c>
      <c r="C172" s="3">
        <v>0.19400000000000001</v>
      </c>
    </row>
    <row r="173" spans="1:3" x14ac:dyDescent="0.3">
      <c r="A173" s="2">
        <v>2.71</v>
      </c>
      <c r="B173" s="3">
        <f t="shared" si="2"/>
        <v>0.2</v>
      </c>
      <c r="C173" s="3">
        <v>0.19519999999999901</v>
      </c>
    </row>
    <row r="174" spans="1:3" x14ac:dyDescent="0.3">
      <c r="A174" s="2">
        <v>2.72</v>
      </c>
      <c r="B174" s="3">
        <f t="shared" si="2"/>
        <v>0.2</v>
      </c>
      <c r="C174" s="3">
        <v>0.19639999999999999</v>
      </c>
    </row>
    <row r="175" spans="1:3" x14ac:dyDescent="0.3">
      <c r="A175" s="2">
        <v>2.73</v>
      </c>
      <c r="B175" s="3">
        <f t="shared" si="2"/>
        <v>0.2</v>
      </c>
      <c r="C175" s="3">
        <v>0.197599999999999</v>
      </c>
    </row>
    <row r="176" spans="1:3" x14ac:dyDescent="0.3">
      <c r="A176" s="2">
        <v>2.74</v>
      </c>
      <c r="B176" s="3">
        <f t="shared" si="2"/>
        <v>0.2</v>
      </c>
      <c r="C176" s="3">
        <v>0.1988</v>
      </c>
    </row>
    <row r="177" spans="1:3" x14ac:dyDescent="0.3">
      <c r="A177" s="2">
        <v>2.75</v>
      </c>
      <c r="B177" s="3">
        <f t="shared" si="2"/>
        <v>0.2</v>
      </c>
      <c r="C177" s="3">
        <v>0.2</v>
      </c>
    </row>
    <row r="178" spans="1:3" x14ac:dyDescent="0.3">
      <c r="A178" s="2">
        <v>2.76</v>
      </c>
      <c r="B178" s="3">
        <f t="shared" si="2"/>
        <v>0.21000000000000002</v>
      </c>
      <c r="C178" s="3">
        <v>0.20119999999999899</v>
      </c>
    </row>
    <row r="179" spans="1:3" x14ac:dyDescent="0.3">
      <c r="A179" s="2">
        <v>2.77</v>
      </c>
      <c r="B179" s="3">
        <f t="shared" si="2"/>
        <v>0.21000000000000002</v>
      </c>
      <c r="C179" s="3">
        <v>0.202399999999999</v>
      </c>
    </row>
    <row r="180" spans="1:3" x14ac:dyDescent="0.3">
      <c r="A180" s="2">
        <v>2.78</v>
      </c>
      <c r="B180" s="3">
        <f t="shared" si="2"/>
        <v>0.21000000000000002</v>
      </c>
      <c r="C180" s="3">
        <v>0.203599999999999</v>
      </c>
    </row>
    <row r="181" spans="1:3" x14ac:dyDescent="0.3">
      <c r="A181" s="2">
        <v>2.79</v>
      </c>
      <c r="B181" s="3">
        <f t="shared" si="2"/>
        <v>0.21000000000000002</v>
      </c>
      <c r="C181" s="3">
        <v>0.20479999999999901</v>
      </c>
    </row>
    <row r="182" spans="1:3" x14ac:dyDescent="0.3">
      <c r="A182" s="2">
        <v>2.8</v>
      </c>
      <c r="B182" s="3">
        <f t="shared" si="2"/>
        <v>0.21000000000000002</v>
      </c>
      <c r="C182" s="3">
        <v>0.20599999999999899</v>
      </c>
    </row>
    <row r="183" spans="1:3" x14ac:dyDescent="0.3">
      <c r="A183" s="2">
        <v>2.81</v>
      </c>
      <c r="B183" s="3">
        <f t="shared" si="2"/>
        <v>0.21000000000000002</v>
      </c>
      <c r="C183" s="3">
        <v>0.207199999999999</v>
      </c>
    </row>
    <row r="184" spans="1:3" x14ac:dyDescent="0.3">
      <c r="A184" s="2">
        <v>2.82</v>
      </c>
      <c r="B184" s="3">
        <f t="shared" si="2"/>
        <v>0.21000000000000002</v>
      </c>
      <c r="C184" s="3">
        <v>0.208399999999999</v>
      </c>
    </row>
    <row r="185" spans="1:3" x14ac:dyDescent="0.3">
      <c r="A185" s="2">
        <v>2.83</v>
      </c>
      <c r="B185" s="3">
        <f t="shared" si="2"/>
        <v>0.21000000000000002</v>
      </c>
      <c r="C185" s="3">
        <v>0.20959999999999901</v>
      </c>
    </row>
    <row r="186" spans="1:3" x14ac:dyDescent="0.3">
      <c r="A186" s="2">
        <v>2.84</v>
      </c>
      <c r="B186" s="3">
        <f t="shared" si="2"/>
        <v>0.22</v>
      </c>
      <c r="C186" s="3">
        <v>0.21079999999999899</v>
      </c>
    </row>
    <row r="187" spans="1:3" x14ac:dyDescent="0.3">
      <c r="A187" s="2">
        <v>2.85</v>
      </c>
      <c r="B187" s="3">
        <f t="shared" si="2"/>
        <v>0.22</v>
      </c>
      <c r="C187" s="3">
        <v>0.21199999999999899</v>
      </c>
    </row>
    <row r="188" spans="1:3" x14ac:dyDescent="0.3">
      <c r="A188" s="2">
        <v>2.86</v>
      </c>
      <c r="B188" s="3">
        <f t="shared" si="2"/>
        <v>0.22</v>
      </c>
      <c r="C188" s="3">
        <v>0.213199999999999</v>
      </c>
    </row>
    <row r="189" spans="1:3" x14ac:dyDescent="0.3">
      <c r="A189" s="2">
        <v>2.87</v>
      </c>
      <c r="B189" s="3">
        <f t="shared" si="2"/>
        <v>0.22</v>
      </c>
      <c r="C189" s="3">
        <v>0.21439999999999901</v>
      </c>
    </row>
    <row r="190" spans="1:3" x14ac:dyDescent="0.3">
      <c r="A190" s="2">
        <v>2.88</v>
      </c>
      <c r="B190" s="3">
        <f t="shared" si="2"/>
        <v>0.22</v>
      </c>
      <c r="C190" s="3">
        <v>0.21559999999999899</v>
      </c>
    </row>
    <row r="191" spans="1:3" x14ac:dyDescent="0.3">
      <c r="A191" s="2">
        <v>2.89</v>
      </c>
      <c r="B191" s="3">
        <f t="shared" si="2"/>
        <v>0.22</v>
      </c>
      <c r="C191" s="3">
        <v>0.21679999999999899</v>
      </c>
    </row>
    <row r="192" spans="1:3" x14ac:dyDescent="0.3">
      <c r="A192" s="2">
        <v>2.9</v>
      </c>
      <c r="B192" s="3">
        <f t="shared" si="2"/>
        <v>0.22</v>
      </c>
      <c r="C192" s="3">
        <v>0.217999999999999</v>
      </c>
    </row>
    <row r="193" spans="1:3" x14ac:dyDescent="0.3">
      <c r="A193" s="2">
        <v>2.91</v>
      </c>
      <c r="B193" s="3">
        <f t="shared" si="2"/>
        <v>0.22</v>
      </c>
      <c r="C193" s="3">
        <v>0.21919999999999901</v>
      </c>
    </row>
    <row r="194" spans="1:3" x14ac:dyDescent="0.3">
      <c r="A194" s="2">
        <v>2.92</v>
      </c>
      <c r="B194" s="3">
        <f t="shared" si="2"/>
        <v>0.23</v>
      </c>
      <c r="C194" s="3">
        <v>0.22039999999999901</v>
      </c>
    </row>
    <row r="195" spans="1:3" x14ac:dyDescent="0.3">
      <c r="A195" s="2">
        <v>2.93</v>
      </c>
      <c r="B195" s="3">
        <f t="shared" ref="B195:B258" si="3">ROUNDUP(C195,2)</f>
        <v>0.23</v>
      </c>
      <c r="C195" s="3">
        <v>0.22159999999999899</v>
      </c>
    </row>
    <row r="196" spans="1:3" x14ac:dyDescent="0.3">
      <c r="A196" s="2">
        <v>2.94</v>
      </c>
      <c r="B196" s="3">
        <f t="shared" si="3"/>
        <v>0.23</v>
      </c>
      <c r="C196" s="3">
        <v>0.222799999999999</v>
      </c>
    </row>
    <row r="197" spans="1:3" x14ac:dyDescent="0.3">
      <c r="A197" s="2">
        <v>2.95</v>
      </c>
      <c r="B197" s="3">
        <f t="shared" si="3"/>
        <v>0.23</v>
      </c>
      <c r="C197" s="3">
        <v>0.22399999999999901</v>
      </c>
    </row>
    <row r="198" spans="1:3" x14ac:dyDescent="0.3">
      <c r="A198" s="2">
        <v>2.96</v>
      </c>
      <c r="B198" s="3">
        <f t="shared" si="3"/>
        <v>0.23</v>
      </c>
      <c r="C198" s="3">
        <v>0.22519999999999901</v>
      </c>
    </row>
    <row r="199" spans="1:3" x14ac:dyDescent="0.3">
      <c r="A199" s="2">
        <v>2.97</v>
      </c>
      <c r="B199" s="3">
        <f t="shared" si="3"/>
        <v>0.23</v>
      </c>
      <c r="C199" s="3">
        <v>0.22639999999999899</v>
      </c>
    </row>
    <row r="200" spans="1:3" x14ac:dyDescent="0.3">
      <c r="A200" s="2">
        <v>2.98</v>
      </c>
      <c r="B200" s="3">
        <f t="shared" si="3"/>
        <v>0.23</v>
      </c>
      <c r="C200" s="3">
        <v>0.227599999999999</v>
      </c>
    </row>
    <row r="201" spans="1:3" x14ac:dyDescent="0.3">
      <c r="A201" s="2">
        <v>2.99</v>
      </c>
      <c r="B201" s="3">
        <f t="shared" si="3"/>
        <v>0.23</v>
      </c>
      <c r="C201" s="3">
        <v>0.228799999999999</v>
      </c>
    </row>
    <row r="202" spans="1:3" x14ac:dyDescent="0.3">
      <c r="A202" s="2">
        <v>3</v>
      </c>
      <c r="B202" s="3">
        <f t="shared" si="3"/>
        <v>0.23</v>
      </c>
      <c r="C202" s="3">
        <v>0.22999999999999901</v>
      </c>
    </row>
    <row r="203" spans="1:3" x14ac:dyDescent="0.3">
      <c r="A203" s="2">
        <v>3.01</v>
      </c>
      <c r="B203" s="3">
        <f t="shared" si="3"/>
        <v>0.24000000000000002</v>
      </c>
      <c r="C203" s="3">
        <v>0.23169999999999999</v>
      </c>
    </row>
    <row r="204" spans="1:3" x14ac:dyDescent="0.3">
      <c r="A204" s="2">
        <v>3.02</v>
      </c>
      <c r="B204" s="3">
        <f t="shared" si="3"/>
        <v>0.24000000000000002</v>
      </c>
      <c r="C204" s="3">
        <v>0.2334</v>
      </c>
    </row>
    <row r="205" spans="1:3" x14ac:dyDescent="0.3">
      <c r="A205" s="2">
        <v>3.03</v>
      </c>
      <c r="B205" s="3">
        <f t="shared" si="3"/>
        <v>0.24000000000000002</v>
      </c>
      <c r="C205" s="3">
        <v>0.2351</v>
      </c>
    </row>
    <row r="206" spans="1:3" x14ac:dyDescent="0.3">
      <c r="A206" s="2">
        <v>3.04</v>
      </c>
      <c r="B206" s="3">
        <f t="shared" si="3"/>
        <v>0.24000000000000002</v>
      </c>
      <c r="C206" s="3">
        <v>0.23680000000000001</v>
      </c>
    </row>
    <row r="207" spans="1:3" x14ac:dyDescent="0.3">
      <c r="A207" s="2">
        <v>3.05</v>
      </c>
      <c r="B207" s="3">
        <f t="shared" si="3"/>
        <v>0.24000000000000002</v>
      </c>
      <c r="C207" s="3">
        <v>0.23849999999999999</v>
      </c>
    </row>
    <row r="208" spans="1:3" x14ac:dyDescent="0.3">
      <c r="A208" s="2">
        <v>3.06</v>
      </c>
      <c r="B208" s="3">
        <f t="shared" si="3"/>
        <v>0.25</v>
      </c>
      <c r="C208" s="3">
        <v>0.2402</v>
      </c>
    </row>
    <row r="209" spans="1:3" x14ac:dyDescent="0.3">
      <c r="A209" s="2">
        <v>3.07</v>
      </c>
      <c r="B209" s="3">
        <f t="shared" si="3"/>
        <v>0.25</v>
      </c>
      <c r="C209" s="3">
        <v>0.2419</v>
      </c>
    </row>
    <row r="210" spans="1:3" x14ac:dyDescent="0.3">
      <c r="A210" s="2">
        <v>3.08</v>
      </c>
      <c r="B210" s="3">
        <f t="shared" si="3"/>
        <v>0.25</v>
      </c>
      <c r="C210" s="3">
        <v>0.24360000000000001</v>
      </c>
    </row>
    <row r="211" spans="1:3" x14ac:dyDescent="0.3">
      <c r="A211" s="2">
        <v>3.09</v>
      </c>
      <c r="B211" s="3">
        <f t="shared" si="3"/>
        <v>0.25</v>
      </c>
      <c r="C211" s="3">
        <v>0.24529999999999999</v>
      </c>
    </row>
    <row r="212" spans="1:3" x14ac:dyDescent="0.3">
      <c r="A212" s="2">
        <v>3.1</v>
      </c>
      <c r="B212" s="3">
        <f t="shared" si="3"/>
        <v>0.25</v>
      </c>
      <c r="C212" s="3">
        <v>0.247</v>
      </c>
    </row>
    <row r="213" spans="1:3" x14ac:dyDescent="0.3">
      <c r="A213" s="2">
        <v>3.11</v>
      </c>
      <c r="B213" s="3">
        <f t="shared" si="3"/>
        <v>0.25</v>
      </c>
      <c r="C213" s="3">
        <v>0.2487</v>
      </c>
    </row>
    <row r="214" spans="1:3" x14ac:dyDescent="0.3">
      <c r="A214" s="2">
        <v>3.12</v>
      </c>
      <c r="B214" s="3">
        <f t="shared" si="3"/>
        <v>0.26</v>
      </c>
      <c r="C214" s="3">
        <v>0.25040000000000001</v>
      </c>
    </row>
    <row r="215" spans="1:3" x14ac:dyDescent="0.3">
      <c r="A215" s="2">
        <v>3.13</v>
      </c>
      <c r="B215" s="3">
        <f t="shared" si="3"/>
        <v>0.26</v>
      </c>
      <c r="C215" s="3">
        <v>0.25209999999999999</v>
      </c>
    </row>
    <row r="216" spans="1:3" x14ac:dyDescent="0.3">
      <c r="A216" s="2">
        <v>3.14</v>
      </c>
      <c r="B216" s="3">
        <f t="shared" si="3"/>
        <v>0.26</v>
      </c>
      <c r="C216" s="3">
        <v>0.25380000000000003</v>
      </c>
    </row>
    <row r="217" spans="1:3" x14ac:dyDescent="0.3">
      <c r="A217" s="2">
        <v>3.15</v>
      </c>
      <c r="B217" s="3">
        <f t="shared" si="3"/>
        <v>0.26</v>
      </c>
      <c r="C217" s="3">
        <v>0.2555</v>
      </c>
    </row>
    <row r="218" spans="1:3" x14ac:dyDescent="0.3">
      <c r="A218" s="2">
        <v>3.16</v>
      </c>
      <c r="B218" s="3">
        <f t="shared" si="3"/>
        <v>0.26</v>
      </c>
      <c r="C218" s="3">
        <v>0.25719999999999998</v>
      </c>
    </row>
    <row r="219" spans="1:3" x14ac:dyDescent="0.3">
      <c r="A219" s="2">
        <v>3.17</v>
      </c>
      <c r="B219" s="3">
        <f t="shared" si="3"/>
        <v>0.26</v>
      </c>
      <c r="C219" s="3">
        <v>0.25890000000000002</v>
      </c>
    </row>
    <row r="220" spans="1:3" x14ac:dyDescent="0.3">
      <c r="A220" s="2">
        <v>3.18</v>
      </c>
      <c r="B220" s="3">
        <f t="shared" si="3"/>
        <v>0.27</v>
      </c>
      <c r="C220" s="3">
        <v>0.2606</v>
      </c>
    </row>
    <row r="221" spans="1:3" x14ac:dyDescent="0.3">
      <c r="A221" s="2">
        <v>3.19</v>
      </c>
      <c r="B221" s="3">
        <f t="shared" si="3"/>
        <v>0.27</v>
      </c>
      <c r="C221" s="3">
        <v>0.26229999999999998</v>
      </c>
    </row>
    <row r="222" spans="1:3" x14ac:dyDescent="0.3">
      <c r="A222" s="2">
        <v>3.2</v>
      </c>
      <c r="B222" s="3">
        <f t="shared" si="3"/>
        <v>0.27</v>
      </c>
      <c r="C222" s="3">
        <v>0.26400000000000001</v>
      </c>
    </row>
    <row r="223" spans="1:3" x14ac:dyDescent="0.3">
      <c r="A223" s="2">
        <v>3.21</v>
      </c>
      <c r="B223" s="3">
        <f t="shared" si="3"/>
        <v>0.27</v>
      </c>
      <c r="C223" s="3">
        <v>0.26569999999999999</v>
      </c>
    </row>
    <row r="224" spans="1:3" x14ac:dyDescent="0.3">
      <c r="A224" s="2">
        <v>3.22</v>
      </c>
      <c r="B224" s="3">
        <f t="shared" si="3"/>
        <v>0.27</v>
      </c>
      <c r="C224" s="3">
        <v>0.26740000000000003</v>
      </c>
    </row>
    <row r="225" spans="1:3" x14ac:dyDescent="0.3">
      <c r="A225" s="2">
        <v>3.23</v>
      </c>
      <c r="B225" s="3">
        <f t="shared" si="3"/>
        <v>0.27</v>
      </c>
      <c r="C225" s="3">
        <v>0.26910000000000001</v>
      </c>
    </row>
    <row r="226" spans="1:3" x14ac:dyDescent="0.3">
      <c r="A226" s="2">
        <v>3.24</v>
      </c>
      <c r="B226" s="3">
        <f t="shared" si="3"/>
        <v>0.28000000000000003</v>
      </c>
      <c r="C226" s="3">
        <v>0.27079999999999999</v>
      </c>
    </row>
    <row r="227" spans="1:3" x14ac:dyDescent="0.3">
      <c r="A227" s="2">
        <v>3.25</v>
      </c>
      <c r="B227" s="3">
        <f t="shared" si="3"/>
        <v>0.28000000000000003</v>
      </c>
      <c r="C227" s="3">
        <v>0.27250000000000002</v>
      </c>
    </row>
    <row r="228" spans="1:3" x14ac:dyDescent="0.3">
      <c r="A228" s="2">
        <v>3.26</v>
      </c>
      <c r="B228" s="3">
        <f t="shared" si="3"/>
        <v>0.28000000000000003</v>
      </c>
      <c r="C228" s="3">
        <v>0.2742</v>
      </c>
    </row>
    <row r="229" spans="1:3" x14ac:dyDescent="0.3">
      <c r="A229" s="2">
        <v>3.27</v>
      </c>
      <c r="B229" s="3">
        <f t="shared" si="3"/>
        <v>0.28000000000000003</v>
      </c>
      <c r="C229" s="3">
        <v>0.27589999999999998</v>
      </c>
    </row>
    <row r="230" spans="1:3" x14ac:dyDescent="0.3">
      <c r="A230" s="2">
        <v>3.28</v>
      </c>
      <c r="B230" s="3">
        <f t="shared" si="3"/>
        <v>0.28000000000000003</v>
      </c>
      <c r="C230" s="3">
        <v>0.27760000000000001</v>
      </c>
    </row>
    <row r="231" spans="1:3" x14ac:dyDescent="0.3">
      <c r="A231" s="2">
        <v>3.29</v>
      </c>
      <c r="B231" s="3">
        <f t="shared" si="3"/>
        <v>0.28000000000000003</v>
      </c>
      <c r="C231" s="3">
        <v>0.27929999999999999</v>
      </c>
    </row>
    <row r="232" spans="1:3" x14ac:dyDescent="0.3">
      <c r="A232" s="2">
        <v>3.3</v>
      </c>
      <c r="B232" s="3">
        <f t="shared" si="3"/>
        <v>0.29000000000000004</v>
      </c>
      <c r="C232" s="3">
        <v>0.28100000000000003</v>
      </c>
    </row>
    <row r="233" spans="1:3" x14ac:dyDescent="0.3">
      <c r="A233" s="2">
        <v>3.31</v>
      </c>
      <c r="B233" s="3">
        <f t="shared" si="3"/>
        <v>0.29000000000000004</v>
      </c>
      <c r="C233" s="3">
        <v>0.28270000000000001</v>
      </c>
    </row>
    <row r="234" spans="1:3" x14ac:dyDescent="0.3">
      <c r="A234" s="2">
        <v>3.32</v>
      </c>
      <c r="B234" s="3">
        <f t="shared" si="3"/>
        <v>0.29000000000000004</v>
      </c>
      <c r="C234" s="3">
        <v>0.28439999999999999</v>
      </c>
    </row>
    <row r="235" spans="1:3" x14ac:dyDescent="0.3">
      <c r="A235" s="2">
        <v>3.33</v>
      </c>
      <c r="B235" s="3">
        <f t="shared" si="3"/>
        <v>0.29000000000000004</v>
      </c>
      <c r="C235" s="3">
        <v>0.28610000000000002</v>
      </c>
    </row>
    <row r="236" spans="1:3" x14ac:dyDescent="0.3">
      <c r="A236" s="2">
        <v>3.34</v>
      </c>
      <c r="B236" s="3">
        <f t="shared" si="3"/>
        <v>0.29000000000000004</v>
      </c>
      <c r="C236" s="3">
        <v>0.2878</v>
      </c>
    </row>
    <row r="237" spans="1:3" x14ac:dyDescent="0.3">
      <c r="A237" s="2">
        <v>3.35</v>
      </c>
      <c r="B237" s="3">
        <f t="shared" si="3"/>
        <v>0.29000000000000004</v>
      </c>
      <c r="C237" s="3">
        <v>0.28949999999999998</v>
      </c>
    </row>
    <row r="238" spans="1:3" x14ac:dyDescent="0.3">
      <c r="A238" s="2">
        <v>3.36</v>
      </c>
      <c r="B238" s="3">
        <f t="shared" si="3"/>
        <v>0.3</v>
      </c>
      <c r="C238" s="3">
        <v>0.29120000000000001</v>
      </c>
    </row>
    <row r="239" spans="1:3" x14ac:dyDescent="0.3">
      <c r="A239" s="2">
        <v>3.37</v>
      </c>
      <c r="B239" s="3">
        <f t="shared" si="3"/>
        <v>0.3</v>
      </c>
      <c r="C239" s="3">
        <v>0.29289999999999999</v>
      </c>
    </row>
    <row r="240" spans="1:3" x14ac:dyDescent="0.3">
      <c r="A240" s="2">
        <v>3.38</v>
      </c>
      <c r="B240" s="3">
        <f t="shared" si="3"/>
        <v>0.3</v>
      </c>
      <c r="C240" s="3">
        <v>0.29459999999999997</v>
      </c>
    </row>
    <row r="241" spans="1:3" x14ac:dyDescent="0.3">
      <c r="A241" s="2">
        <v>3.39</v>
      </c>
      <c r="B241" s="3">
        <f t="shared" si="3"/>
        <v>0.3</v>
      </c>
      <c r="C241" s="3">
        <v>0.29630000000000001</v>
      </c>
    </row>
    <row r="242" spans="1:3" x14ac:dyDescent="0.3">
      <c r="A242" s="2">
        <v>3.4</v>
      </c>
      <c r="B242" s="3">
        <f t="shared" si="3"/>
        <v>0.3</v>
      </c>
      <c r="C242" s="3">
        <v>0.29799999999999999</v>
      </c>
    </row>
    <row r="243" spans="1:3" x14ac:dyDescent="0.3">
      <c r="A243" s="2">
        <v>3.41</v>
      </c>
      <c r="B243" s="3">
        <f t="shared" si="3"/>
        <v>0.3</v>
      </c>
      <c r="C243" s="3">
        <v>0.29970000000000002</v>
      </c>
    </row>
    <row r="244" spans="1:3" x14ac:dyDescent="0.3">
      <c r="A244" s="2">
        <v>3.42</v>
      </c>
      <c r="B244" s="3">
        <f t="shared" si="3"/>
        <v>0.31</v>
      </c>
      <c r="C244" s="3">
        <v>0.3014</v>
      </c>
    </row>
    <row r="245" spans="1:3" x14ac:dyDescent="0.3">
      <c r="A245" s="2">
        <v>3.43</v>
      </c>
      <c r="B245" s="3">
        <f t="shared" si="3"/>
        <v>0.31</v>
      </c>
      <c r="C245" s="3">
        <v>0.30309999999999998</v>
      </c>
    </row>
    <row r="246" spans="1:3" x14ac:dyDescent="0.3">
      <c r="A246" s="2">
        <v>3.44</v>
      </c>
      <c r="B246" s="3">
        <f t="shared" si="3"/>
        <v>0.31</v>
      </c>
      <c r="C246" s="3">
        <v>0.30480000000000002</v>
      </c>
    </row>
    <row r="247" spans="1:3" x14ac:dyDescent="0.3">
      <c r="A247" s="2">
        <v>3.45</v>
      </c>
      <c r="B247" s="3">
        <f t="shared" si="3"/>
        <v>0.31</v>
      </c>
      <c r="C247" s="3">
        <v>0.30649999999999999</v>
      </c>
    </row>
    <row r="248" spans="1:3" x14ac:dyDescent="0.3">
      <c r="A248" s="2">
        <v>3.46</v>
      </c>
      <c r="B248" s="3">
        <f t="shared" si="3"/>
        <v>0.31</v>
      </c>
      <c r="C248" s="3">
        <v>0.30819999999999997</v>
      </c>
    </row>
    <row r="249" spans="1:3" x14ac:dyDescent="0.3">
      <c r="A249" s="2">
        <v>3.47</v>
      </c>
      <c r="B249" s="3">
        <f t="shared" si="3"/>
        <v>0.31</v>
      </c>
      <c r="C249" s="3">
        <v>0.30990000000000001</v>
      </c>
    </row>
    <row r="250" spans="1:3" x14ac:dyDescent="0.3">
      <c r="A250" s="2">
        <v>3.48</v>
      </c>
      <c r="B250" s="3">
        <f t="shared" si="3"/>
        <v>0.32</v>
      </c>
      <c r="C250" s="3">
        <v>0.31159999999999999</v>
      </c>
    </row>
    <row r="251" spans="1:3" x14ac:dyDescent="0.3">
      <c r="A251" s="2">
        <v>3.49</v>
      </c>
      <c r="B251" s="3">
        <f t="shared" si="3"/>
        <v>0.32</v>
      </c>
      <c r="C251" s="3">
        <v>0.31330000000000002</v>
      </c>
    </row>
    <row r="252" spans="1:3" x14ac:dyDescent="0.3">
      <c r="A252" s="2">
        <v>3.5</v>
      </c>
      <c r="B252" s="3">
        <f t="shared" si="3"/>
        <v>0.32</v>
      </c>
      <c r="C252" s="3">
        <v>0.315</v>
      </c>
    </row>
    <row r="253" spans="1:3" x14ac:dyDescent="0.3">
      <c r="A253" s="2">
        <v>3.51</v>
      </c>
      <c r="B253" s="3">
        <f t="shared" si="3"/>
        <v>0.32</v>
      </c>
      <c r="C253" s="3">
        <v>0.31669999999999998</v>
      </c>
    </row>
    <row r="254" spans="1:3" x14ac:dyDescent="0.3">
      <c r="A254" s="2">
        <v>3.52</v>
      </c>
      <c r="B254" s="3">
        <f t="shared" si="3"/>
        <v>0.32</v>
      </c>
      <c r="C254" s="3">
        <v>0.31840000000000002</v>
      </c>
    </row>
    <row r="255" spans="1:3" x14ac:dyDescent="0.3">
      <c r="A255" s="2">
        <v>3.53</v>
      </c>
      <c r="B255" s="3">
        <f t="shared" si="3"/>
        <v>0.33</v>
      </c>
      <c r="C255" s="3">
        <v>0.3201</v>
      </c>
    </row>
    <row r="256" spans="1:3" x14ac:dyDescent="0.3">
      <c r="A256" s="2">
        <v>3.54</v>
      </c>
      <c r="B256" s="3">
        <f t="shared" si="3"/>
        <v>0.33</v>
      </c>
      <c r="C256" s="3">
        <v>0.32179999999999997</v>
      </c>
    </row>
    <row r="257" spans="1:3" x14ac:dyDescent="0.3">
      <c r="A257" s="2">
        <v>3.55</v>
      </c>
      <c r="B257" s="3">
        <f t="shared" si="3"/>
        <v>0.33</v>
      </c>
      <c r="C257" s="3">
        <v>0.32350000000000001</v>
      </c>
    </row>
    <row r="258" spans="1:3" x14ac:dyDescent="0.3">
      <c r="A258" s="2">
        <v>3.56</v>
      </c>
      <c r="B258" s="3">
        <f t="shared" si="3"/>
        <v>0.33</v>
      </c>
      <c r="C258" s="3">
        <v>0.32519999999999999</v>
      </c>
    </row>
    <row r="259" spans="1:3" x14ac:dyDescent="0.3">
      <c r="A259" s="2">
        <v>3.57</v>
      </c>
      <c r="B259" s="3">
        <f t="shared" ref="B259:B322" si="4">ROUNDUP(C259,2)</f>
        <v>0.33</v>
      </c>
      <c r="C259" s="3">
        <v>0.32690000000000002</v>
      </c>
    </row>
    <row r="260" spans="1:3" x14ac:dyDescent="0.3">
      <c r="A260" s="2">
        <v>3.58</v>
      </c>
      <c r="B260" s="3">
        <f t="shared" si="4"/>
        <v>0.33</v>
      </c>
      <c r="C260" s="3">
        <v>0.3286</v>
      </c>
    </row>
    <row r="261" spans="1:3" x14ac:dyDescent="0.3">
      <c r="A261" s="2">
        <v>3.59</v>
      </c>
      <c r="B261" s="3">
        <f t="shared" si="4"/>
        <v>0.34</v>
      </c>
      <c r="C261" s="3">
        <v>0.33029999999999998</v>
      </c>
    </row>
    <row r="262" spans="1:3" x14ac:dyDescent="0.3">
      <c r="A262" s="2">
        <v>3.6</v>
      </c>
      <c r="B262" s="3">
        <f t="shared" si="4"/>
        <v>0.34</v>
      </c>
      <c r="C262" s="3">
        <v>0.33200000000000002</v>
      </c>
    </row>
    <row r="263" spans="1:3" x14ac:dyDescent="0.3">
      <c r="A263" s="2">
        <v>3.61</v>
      </c>
      <c r="B263" s="3">
        <f t="shared" si="4"/>
        <v>0.34</v>
      </c>
      <c r="C263" s="3">
        <v>0.3337</v>
      </c>
    </row>
    <row r="264" spans="1:3" x14ac:dyDescent="0.3">
      <c r="A264" s="2">
        <v>3.62</v>
      </c>
      <c r="B264" s="3">
        <f t="shared" si="4"/>
        <v>0.34</v>
      </c>
      <c r="C264" s="3">
        <v>0.33539999999999998</v>
      </c>
    </row>
    <row r="265" spans="1:3" x14ac:dyDescent="0.3">
      <c r="A265" s="2">
        <v>3.63</v>
      </c>
      <c r="B265" s="3">
        <f t="shared" si="4"/>
        <v>0.34</v>
      </c>
      <c r="C265" s="3">
        <v>0.33710000000000001</v>
      </c>
    </row>
    <row r="266" spans="1:3" x14ac:dyDescent="0.3">
      <c r="A266" s="2">
        <v>3.64</v>
      </c>
      <c r="B266" s="3">
        <f t="shared" si="4"/>
        <v>0.34</v>
      </c>
      <c r="C266" s="3">
        <v>0.33879999999999999</v>
      </c>
    </row>
    <row r="267" spans="1:3" x14ac:dyDescent="0.3">
      <c r="A267" s="2">
        <v>3.65</v>
      </c>
      <c r="B267" s="3">
        <f t="shared" si="4"/>
        <v>0.35000000000000003</v>
      </c>
      <c r="C267" s="3">
        <v>0.34050000000000002</v>
      </c>
    </row>
    <row r="268" spans="1:3" x14ac:dyDescent="0.3">
      <c r="A268" s="2">
        <v>3.66</v>
      </c>
      <c r="B268" s="3">
        <f t="shared" si="4"/>
        <v>0.35000000000000003</v>
      </c>
      <c r="C268" s="3">
        <v>0.3422</v>
      </c>
    </row>
    <row r="269" spans="1:3" x14ac:dyDescent="0.3">
      <c r="A269" s="2">
        <v>3.67</v>
      </c>
      <c r="B269" s="3">
        <f t="shared" si="4"/>
        <v>0.35000000000000003</v>
      </c>
      <c r="C269" s="3">
        <v>0.34389999999999998</v>
      </c>
    </row>
    <row r="270" spans="1:3" x14ac:dyDescent="0.3">
      <c r="A270" s="2">
        <v>3.68</v>
      </c>
      <c r="B270" s="3">
        <f t="shared" si="4"/>
        <v>0.35000000000000003</v>
      </c>
      <c r="C270" s="3">
        <v>0.34560000000000002</v>
      </c>
    </row>
    <row r="271" spans="1:3" x14ac:dyDescent="0.3">
      <c r="A271" s="2">
        <v>3.69</v>
      </c>
      <c r="B271" s="3">
        <f t="shared" si="4"/>
        <v>0.35000000000000003</v>
      </c>
      <c r="C271" s="3">
        <v>0.3473</v>
      </c>
    </row>
    <row r="272" spans="1:3" x14ac:dyDescent="0.3">
      <c r="A272" s="2">
        <v>3.7</v>
      </c>
      <c r="B272" s="3">
        <f t="shared" si="4"/>
        <v>0.35000000000000003</v>
      </c>
      <c r="C272" s="3">
        <v>0.34899999999999998</v>
      </c>
    </row>
    <row r="273" spans="1:3" x14ac:dyDescent="0.3">
      <c r="A273" s="2">
        <v>3.71</v>
      </c>
      <c r="B273" s="3">
        <f t="shared" si="4"/>
        <v>0.36</v>
      </c>
      <c r="C273" s="3">
        <v>0.35070000000000001</v>
      </c>
    </row>
    <row r="274" spans="1:3" x14ac:dyDescent="0.3">
      <c r="A274" s="2">
        <v>3.72</v>
      </c>
      <c r="B274" s="3">
        <f t="shared" si="4"/>
        <v>0.36</v>
      </c>
      <c r="C274" s="3">
        <v>0.35240000000000099</v>
      </c>
    </row>
    <row r="275" spans="1:3" x14ac:dyDescent="0.3">
      <c r="A275" s="2">
        <v>3.73</v>
      </c>
      <c r="B275" s="3">
        <f t="shared" si="4"/>
        <v>0.36</v>
      </c>
      <c r="C275" s="3">
        <v>0.35410000000000103</v>
      </c>
    </row>
    <row r="276" spans="1:3" x14ac:dyDescent="0.3">
      <c r="A276" s="2">
        <v>3.74</v>
      </c>
      <c r="B276" s="3">
        <f t="shared" si="4"/>
        <v>0.36</v>
      </c>
      <c r="C276" s="3">
        <v>0.355800000000001</v>
      </c>
    </row>
    <row r="277" spans="1:3" x14ac:dyDescent="0.3">
      <c r="A277" s="2">
        <v>3.75</v>
      </c>
      <c r="B277" s="3">
        <f t="shared" si="4"/>
        <v>0.36</v>
      </c>
      <c r="C277" s="3">
        <v>0.35750000000000098</v>
      </c>
    </row>
    <row r="278" spans="1:3" x14ac:dyDescent="0.3">
      <c r="A278" s="2">
        <v>3.76</v>
      </c>
      <c r="B278" s="3">
        <f t="shared" si="4"/>
        <v>0.36</v>
      </c>
      <c r="C278" s="3">
        <v>0.35920000000000102</v>
      </c>
    </row>
    <row r="279" spans="1:3" x14ac:dyDescent="0.3">
      <c r="A279" s="2">
        <v>3.77</v>
      </c>
      <c r="B279" s="3">
        <f t="shared" si="4"/>
        <v>0.37</v>
      </c>
      <c r="C279" s="3">
        <v>0.360900000000001</v>
      </c>
    </row>
    <row r="280" spans="1:3" x14ac:dyDescent="0.3">
      <c r="A280" s="2">
        <v>3.78</v>
      </c>
      <c r="B280" s="3">
        <f t="shared" si="4"/>
        <v>0.37</v>
      </c>
      <c r="C280" s="3">
        <v>0.36260000000000098</v>
      </c>
    </row>
    <row r="281" spans="1:3" x14ac:dyDescent="0.3">
      <c r="A281" s="2">
        <v>3.79</v>
      </c>
      <c r="B281" s="3">
        <f t="shared" si="4"/>
        <v>0.37</v>
      </c>
      <c r="C281" s="3">
        <v>0.36430000000000101</v>
      </c>
    </row>
    <row r="282" spans="1:3" x14ac:dyDescent="0.3">
      <c r="A282" s="2">
        <v>3.8</v>
      </c>
      <c r="B282" s="3">
        <f t="shared" si="4"/>
        <v>0.37</v>
      </c>
      <c r="C282" s="3">
        <v>0.36600000000000099</v>
      </c>
    </row>
    <row r="283" spans="1:3" x14ac:dyDescent="0.3">
      <c r="A283" s="2">
        <v>3.81</v>
      </c>
      <c r="B283" s="3">
        <f t="shared" si="4"/>
        <v>0.37</v>
      </c>
      <c r="C283" s="3">
        <v>0.36770000000000103</v>
      </c>
    </row>
    <row r="284" spans="1:3" x14ac:dyDescent="0.3">
      <c r="A284" s="2">
        <v>3.82</v>
      </c>
      <c r="B284" s="3">
        <f t="shared" si="4"/>
        <v>0.37</v>
      </c>
      <c r="C284" s="3">
        <v>0.36940000000000101</v>
      </c>
    </row>
    <row r="285" spans="1:3" x14ac:dyDescent="0.3">
      <c r="A285" s="2">
        <v>3.83</v>
      </c>
      <c r="B285" s="3">
        <f t="shared" si="4"/>
        <v>0.38</v>
      </c>
      <c r="C285" s="3">
        <v>0.37110000000000098</v>
      </c>
    </row>
    <row r="286" spans="1:3" x14ac:dyDescent="0.3">
      <c r="A286" s="2">
        <v>3.84</v>
      </c>
      <c r="B286" s="3">
        <f t="shared" si="4"/>
        <v>0.38</v>
      </c>
      <c r="C286" s="3">
        <v>0.37280000000000102</v>
      </c>
    </row>
    <row r="287" spans="1:3" x14ac:dyDescent="0.3">
      <c r="A287" s="2">
        <v>3.85</v>
      </c>
      <c r="B287" s="3">
        <f t="shared" si="4"/>
        <v>0.38</v>
      </c>
      <c r="C287" s="3">
        <v>0.374500000000001</v>
      </c>
    </row>
    <row r="288" spans="1:3" x14ac:dyDescent="0.3">
      <c r="A288" s="2">
        <v>3.86</v>
      </c>
      <c r="B288" s="3">
        <f t="shared" si="4"/>
        <v>0.38</v>
      </c>
      <c r="C288" s="3">
        <v>0.37620000000000098</v>
      </c>
    </row>
    <row r="289" spans="1:3" x14ac:dyDescent="0.3">
      <c r="A289" s="2">
        <v>3.87</v>
      </c>
      <c r="B289" s="3">
        <f t="shared" si="4"/>
        <v>0.38</v>
      </c>
      <c r="C289" s="3">
        <v>0.37790000000000101</v>
      </c>
    </row>
    <row r="290" spans="1:3" x14ac:dyDescent="0.3">
      <c r="A290" s="2">
        <v>3.88</v>
      </c>
      <c r="B290" s="3">
        <f t="shared" si="4"/>
        <v>0.38</v>
      </c>
      <c r="C290" s="3">
        <v>0.37960000000000099</v>
      </c>
    </row>
    <row r="291" spans="1:3" x14ac:dyDescent="0.3">
      <c r="A291" s="2">
        <v>3.89</v>
      </c>
      <c r="B291" s="3">
        <f t="shared" si="4"/>
        <v>0.39</v>
      </c>
      <c r="C291" s="3">
        <v>0.38130000000000103</v>
      </c>
    </row>
    <row r="292" spans="1:3" x14ac:dyDescent="0.3">
      <c r="A292" s="2">
        <v>3.9</v>
      </c>
      <c r="B292" s="3">
        <f t="shared" si="4"/>
        <v>0.39</v>
      </c>
      <c r="C292" s="3">
        <v>0.38300000000000101</v>
      </c>
    </row>
    <row r="293" spans="1:3" x14ac:dyDescent="0.3">
      <c r="A293" s="2">
        <v>3.91</v>
      </c>
      <c r="B293" s="3">
        <f t="shared" si="4"/>
        <v>0.39</v>
      </c>
      <c r="C293" s="3">
        <v>0.38470000000000099</v>
      </c>
    </row>
    <row r="294" spans="1:3" x14ac:dyDescent="0.3">
      <c r="A294" s="2">
        <v>3.92</v>
      </c>
      <c r="B294" s="3">
        <f t="shared" si="4"/>
        <v>0.39</v>
      </c>
      <c r="C294" s="3">
        <v>0.38640000000000102</v>
      </c>
    </row>
    <row r="295" spans="1:3" x14ac:dyDescent="0.3">
      <c r="A295" s="2">
        <v>3.93</v>
      </c>
      <c r="B295" s="3">
        <f t="shared" si="4"/>
        <v>0.39</v>
      </c>
      <c r="C295" s="3">
        <v>0.388100000000001</v>
      </c>
    </row>
    <row r="296" spans="1:3" x14ac:dyDescent="0.3">
      <c r="A296" s="2">
        <v>3.94</v>
      </c>
      <c r="B296" s="3">
        <f t="shared" si="4"/>
        <v>0.39</v>
      </c>
      <c r="C296" s="3">
        <v>0.38980000000000098</v>
      </c>
    </row>
    <row r="297" spans="1:3" x14ac:dyDescent="0.3">
      <c r="A297" s="2">
        <v>3.95</v>
      </c>
      <c r="B297" s="3">
        <f t="shared" si="4"/>
        <v>0.4</v>
      </c>
      <c r="C297" s="3">
        <v>0.39150000000000101</v>
      </c>
    </row>
    <row r="298" spans="1:3" x14ac:dyDescent="0.3">
      <c r="A298" s="2">
        <v>3.96</v>
      </c>
      <c r="B298" s="3">
        <f t="shared" si="4"/>
        <v>0.4</v>
      </c>
      <c r="C298" s="3">
        <v>0.39320000000000099</v>
      </c>
    </row>
    <row r="299" spans="1:3" x14ac:dyDescent="0.3">
      <c r="A299" s="2">
        <v>3.97</v>
      </c>
      <c r="B299" s="3">
        <f t="shared" si="4"/>
        <v>0.4</v>
      </c>
      <c r="C299" s="3">
        <v>0.39490000000000097</v>
      </c>
    </row>
    <row r="300" spans="1:3" x14ac:dyDescent="0.3">
      <c r="A300" s="2">
        <v>3.98</v>
      </c>
      <c r="B300" s="3">
        <f t="shared" si="4"/>
        <v>0.4</v>
      </c>
      <c r="C300" s="3">
        <v>0.39660000000000101</v>
      </c>
    </row>
    <row r="301" spans="1:3" x14ac:dyDescent="0.3">
      <c r="A301" s="2">
        <v>3.99</v>
      </c>
      <c r="B301" s="3">
        <f t="shared" si="4"/>
        <v>0.4</v>
      </c>
      <c r="C301" s="3">
        <v>0.39830000000000099</v>
      </c>
    </row>
    <row r="302" spans="1:3" x14ac:dyDescent="0.3">
      <c r="A302" s="2">
        <v>4</v>
      </c>
      <c r="B302" s="3">
        <f t="shared" si="4"/>
        <v>0.41000000000000003</v>
      </c>
      <c r="C302" s="3">
        <v>0.40000000000000102</v>
      </c>
    </row>
    <row r="303" spans="1:3" x14ac:dyDescent="0.3">
      <c r="A303" s="2">
        <v>4.01</v>
      </c>
      <c r="B303" s="3">
        <f t="shared" si="4"/>
        <v>0.41000000000000003</v>
      </c>
      <c r="C303" s="3">
        <v>0.40200000000000002</v>
      </c>
    </row>
    <row r="304" spans="1:3" x14ac:dyDescent="0.3">
      <c r="A304" s="2">
        <v>4.0199999999999996</v>
      </c>
      <c r="B304" s="3">
        <f t="shared" si="4"/>
        <v>0.41000000000000003</v>
      </c>
      <c r="C304" s="3">
        <v>0.40400000000000003</v>
      </c>
    </row>
    <row r="305" spans="1:3" x14ac:dyDescent="0.3">
      <c r="A305" s="2">
        <v>4.03</v>
      </c>
      <c r="B305" s="3">
        <f t="shared" si="4"/>
        <v>0.41000000000000003</v>
      </c>
      <c r="C305" s="3">
        <v>0.40600000000000003</v>
      </c>
    </row>
    <row r="306" spans="1:3" x14ac:dyDescent="0.3">
      <c r="A306" s="2">
        <v>4.04</v>
      </c>
      <c r="B306" s="3">
        <f t="shared" si="4"/>
        <v>0.41000000000000003</v>
      </c>
      <c r="C306" s="3">
        <v>0.40799999999999698</v>
      </c>
    </row>
    <row r="307" spans="1:3" x14ac:dyDescent="0.3">
      <c r="A307" s="2">
        <v>4.05</v>
      </c>
      <c r="B307" s="3">
        <f t="shared" si="4"/>
        <v>0.41000000000000003</v>
      </c>
      <c r="C307" s="3">
        <v>0.40999999999999598</v>
      </c>
    </row>
    <row r="308" spans="1:3" x14ac:dyDescent="0.3">
      <c r="A308" s="2">
        <v>4.0599999999999996</v>
      </c>
      <c r="B308" s="3">
        <f t="shared" si="4"/>
        <v>0.42</v>
      </c>
      <c r="C308" s="3">
        <v>0.41199999999999498</v>
      </c>
    </row>
    <row r="309" spans="1:3" x14ac:dyDescent="0.3">
      <c r="A309" s="2">
        <v>4.07</v>
      </c>
      <c r="B309" s="3">
        <f t="shared" si="4"/>
        <v>0.42</v>
      </c>
      <c r="C309" s="3">
        <v>0.41399999999999398</v>
      </c>
    </row>
    <row r="310" spans="1:3" x14ac:dyDescent="0.3">
      <c r="A310" s="2">
        <v>4.08</v>
      </c>
      <c r="B310" s="3">
        <f t="shared" si="4"/>
        <v>0.42</v>
      </c>
      <c r="C310" s="3">
        <v>0.41599999999999299</v>
      </c>
    </row>
    <row r="311" spans="1:3" x14ac:dyDescent="0.3">
      <c r="A311" s="2">
        <v>4.09</v>
      </c>
      <c r="B311" s="3">
        <f t="shared" si="4"/>
        <v>0.42</v>
      </c>
      <c r="C311" s="3">
        <v>0.41799999999999199</v>
      </c>
    </row>
    <row r="312" spans="1:3" x14ac:dyDescent="0.3">
      <c r="A312" s="2">
        <v>4.0999999999999996</v>
      </c>
      <c r="B312" s="3">
        <f t="shared" si="4"/>
        <v>0.42</v>
      </c>
      <c r="C312" s="3">
        <v>0.41999999999999099</v>
      </c>
    </row>
    <row r="313" spans="1:3" x14ac:dyDescent="0.3">
      <c r="A313" s="2">
        <v>4.1100000000000003</v>
      </c>
      <c r="B313" s="3">
        <f t="shared" si="4"/>
        <v>0.43</v>
      </c>
      <c r="C313" s="3">
        <v>0.42199999999998999</v>
      </c>
    </row>
    <row r="314" spans="1:3" x14ac:dyDescent="0.3">
      <c r="A314" s="2">
        <v>4.12</v>
      </c>
      <c r="B314" s="3">
        <f t="shared" si="4"/>
        <v>0.43</v>
      </c>
      <c r="C314" s="3">
        <v>0.423999999999989</v>
      </c>
    </row>
    <row r="315" spans="1:3" x14ac:dyDescent="0.3">
      <c r="A315" s="2">
        <v>4.13</v>
      </c>
      <c r="B315" s="3">
        <f t="shared" si="4"/>
        <v>0.43</v>
      </c>
      <c r="C315" s="3">
        <v>0.425999999999988</v>
      </c>
    </row>
    <row r="316" spans="1:3" x14ac:dyDescent="0.3">
      <c r="A316" s="2">
        <v>4.1399999999999997</v>
      </c>
      <c r="B316" s="3">
        <f t="shared" si="4"/>
        <v>0.43</v>
      </c>
      <c r="C316" s="3">
        <v>0.427999999999987</v>
      </c>
    </row>
    <row r="317" spans="1:3" x14ac:dyDescent="0.3">
      <c r="A317" s="2">
        <v>4.1500000000000004</v>
      </c>
      <c r="B317" s="3">
        <f t="shared" si="4"/>
        <v>0.43</v>
      </c>
      <c r="C317" s="3">
        <v>0.429999999999986</v>
      </c>
    </row>
    <row r="318" spans="1:3" x14ac:dyDescent="0.3">
      <c r="A318" s="2">
        <v>4.16</v>
      </c>
      <c r="B318" s="3">
        <f t="shared" si="4"/>
        <v>0.44</v>
      </c>
      <c r="C318" s="3">
        <v>0.43199999999998501</v>
      </c>
    </row>
    <row r="319" spans="1:3" x14ac:dyDescent="0.3">
      <c r="A319" s="2">
        <v>4.17</v>
      </c>
      <c r="B319" s="3">
        <f t="shared" si="4"/>
        <v>0.44</v>
      </c>
      <c r="C319" s="3">
        <v>0.43399999999998401</v>
      </c>
    </row>
    <row r="320" spans="1:3" x14ac:dyDescent="0.3">
      <c r="A320" s="2">
        <v>4.18</v>
      </c>
      <c r="B320" s="3">
        <f t="shared" si="4"/>
        <v>0.44</v>
      </c>
      <c r="C320" s="3">
        <v>0.43599999999998301</v>
      </c>
    </row>
    <row r="321" spans="1:3" x14ac:dyDescent="0.3">
      <c r="A321" s="2">
        <v>4.1900000000000004</v>
      </c>
      <c r="B321" s="3">
        <f t="shared" si="4"/>
        <v>0.44</v>
      </c>
      <c r="C321" s="3">
        <v>0.43799999999998201</v>
      </c>
    </row>
    <row r="322" spans="1:3" x14ac:dyDescent="0.3">
      <c r="A322" s="2">
        <v>4.2</v>
      </c>
      <c r="B322" s="3">
        <f t="shared" si="4"/>
        <v>0.44</v>
      </c>
      <c r="C322" s="3">
        <v>0.43999999999998102</v>
      </c>
    </row>
    <row r="323" spans="1:3" x14ac:dyDescent="0.3">
      <c r="A323" s="2">
        <v>4.21</v>
      </c>
      <c r="B323" s="3">
        <f t="shared" ref="B323:B386" si="5">ROUNDUP(C323,2)</f>
        <v>0.45</v>
      </c>
      <c r="C323" s="3">
        <v>0.44199999999998002</v>
      </c>
    </row>
    <row r="324" spans="1:3" x14ac:dyDescent="0.3">
      <c r="A324" s="2">
        <v>4.22</v>
      </c>
      <c r="B324" s="3">
        <f t="shared" si="5"/>
        <v>0.45</v>
      </c>
      <c r="C324" s="3">
        <v>0.44399999999997902</v>
      </c>
    </row>
    <row r="325" spans="1:3" x14ac:dyDescent="0.3">
      <c r="A325" s="2">
        <v>4.2300000000000004</v>
      </c>
      <c r="B325" s="3">
        <f t="shared" si="5"/>
        <v>0.45</v>
      </c>
      <c r="C325" s="3">
        <v>0.44599999999997803</v>
      </c>
    </row>
    <row r="326" spans="1:3" x14ac:dyDescent="0.3">
      <c r="A326" s="2">
        <v>4.24</v>
      </c>
      <c r="B326" s="3">
        <f t="shared" si="5"/>
        <v>0.45</v>
      </c>
      <c r="C326" s="3">
        <v>0.44799999999997703</v>
      </c>
    </row>
    <row r="327" spans="1:3" x14ac:dyDescent="0.3">
      <c r="A327" s="2">
        <v>4.25</v>
      </c>
      <c r="B327" s="3">
        <f t="shared" si="5"/>
        <v>0.45</v>
      </c>
      <c r="C327" s="3">
        <v>0.44999999999997597</v>
      </c>
    </row>
    <row r="328" spans="1:3" x14ac:dyDescent="0.3">
      <c r="A328" s="2">
        <v>4.26</v>
      </c>
      <c r="B328" s="3">
        <f t="shared" si="5"/>
        <v>0.46</v>
      </c>
      <c r="C328" s="3">
        <v>0.45199999999997498</v>
      </c>
    </row>
    <row r="329" spans="1:3" x14ac:dyDescent="0.3">
      <c r="A329" s="2">
        <v>4.2699999999999996</v>
      </c>
      <c r="B329" s="3">
        <f t="shared" si="5"/>
        <v>0.46</v>
      </c>
      <c r="C329" s="3">
        <v>0.45399999999997398</v>
      </c>
    </row>
    <row r="330" spans="1:3" x14ac:dyDescent="0.3">
      <c r="A330" s="2">
        <v>4.28</v>
      </c>
      <c r="B330" s="3">
        <f t="shared" si="5"/>
        <v>0.46</v>
      </c>
      <c r="C330" s="3">
        <v>0.45599999999997298</v>
      </c>
    </row>
    <row r="331" spans="1:3" x14ac:dyDescent="0.3">
      <c r="A331" s="2">
        <v>4.29</v>
      </c>
      <c r="B331" s="3">
        <f t="shared" si="5"/>
        <v>0.46</v>
      </c>
      <c r="C331" s="3">
        <v>0.45799999999997199</v>
      </c>
    </row>
    <row r="332" spans="1:3" x14ac:dyDescent="0.3">
      <c r="A332" s="2">
        <v>4.3</v>
      </c>
      <c r="B332" s="3">
        <f t="shared" si="5"/>
        <v>0.46</v>
      </c>
      <c r="C332" s="3">
        <v>0.45999999999997099</v>
      </c>
    </row>
    <row r="333" spans="1:3" x14ac:dyDescent="0.3">
      <c r="A333" s="2">
        <v>4.3099999999999996</v>
      </c>
      <c r="B333" s="3">
        <f t="shared" si="5"/>
        <v>0.47000000000000003</v>
      </c>
      <c r="C333" s="3">
        <v>0.46199999999996999</v>
      </c>
    </row>
    <row r="334" spans="1:3" x14ac:dyDescent="0.3">
      <c r="A334" s="2">
        <v>4.32</v>
      </c>
      <c r="B334" s="3">
        <f t="shared" si="5"/>
        <v>0.47000000000000003</v>
      </c>
      <c r="C334" s="3">
        <v>0.46399999999996899</v>
      </c>
    </row>
    <row r="335" spans="1:3" x14ac:dyDescent="0.3">
      <c r="A335" s="2">
        <v>4.33</v>
      </c>
      <c r="B335" s="3">
        <f t="shared" si="5"/>
        <v>0.47000000000000003</v>
      </c>
      <c r="C335" s="3">
        <v>0.465999999999968</v>
      </c>
    </row>
    <row r="336" spans="1:3" x14ac:dyDescent="0.3">
      <c r="A336" s="2">
        <v>4.34</v>
      </c>
      <c r="B336" s="3">
        <f t="shared" si="5"/>
        <v>0.47000000000000003</v>
      </c>
      <c r="C336" s="3">
        <v>0.467999999999967</v>
      </c>
    </row>
    <row r="337" spans="1:3" x14ac:dyDescent="0.3">
      <c r="A337" s="2">
        <v>4.3499999999999996</v>
      </c>
      <c r="B337" s="3">
        <f t="shared" si="5"/>
        <v>0.47000000000000003</v>
      </c>
      <c r="C337" s="3">
        <v>0.469999999999966</v>
      </c>
    </row>
    <row r="338" spans="1:3" x14ac:dyDescent="0.3">
      <c r="A338" s="2">
        <v>4.3600000000000003</v>
      </c>
      <c r="B338" s="3">
        <f t="shared" si="5"/>
        <v>0.48</v>
      </c>
      <c r="C338" s="3">
        <v>0.471999999999965</v>
      </c>
    </row>
    <row r="339" spans="1:3" x14ac:dyDescent="0.3">
      <c r="A339" s="2">
        <v>4.37</v>
      </c>
      <c r="B339" s="3">
        <f t="shared" si="5"/>
        <v>0.48</v>
      </c>
      <c r="C339" s="3">
        <v>0.47399999999996401</v>
      </c>
    </row>
    <row r="340" spans="1:3" x14ac:dyDescent="0.3">
      <c r="A340" s="2">
        <v>4.38</v>
      </c>
      <c r="B340" s="3">
        <f t="shared" si="5"/>
        <v>0.48</v>
      </c>
      <c r="C340" s="3">
        <v>0.47599999999996301</v>
      </c>
    </row>
    <row r="341" spans="1:3" x14ac:dyDescent="0.3">
      <c r="A341" s="2">
        <v>4.3899999999999997</v>
      </c>
      <c r="B341" s="3">
        <f t="shared" si="5"/>
        <v>0.48</v>
      </c>
      <c r="C341" s="3">
        <v>0.47799999999996201</v>
      </c>
    </row>
    <row r="342" spans="1:3" x14ac:dyDescent="0.3">
      <c r="A342" s="2">
        <v>4.4000000000000004</v>
      </c>
      <c r="B342" s="3">
        <f t="shared" si="5"/>
        <v>0.48</v>
      </c>
      <c r="C342" s="3">
        <v>0.47999999999996101</v>
      </c>
    </row>
    <row r="343" spans="1:3" x14ac:dyDescent="0.3">
      <c r="A343" s="2">
        <v>4.41</v>
      </c>
      <c r="B343" s="3">
        <f t="shared" si="5"/>
        <v>0.49</v>
      </c>
      <c r="C343" s="3">
        <v>0.48199999999996002</v>
      </c>
    </row>
    <row r="344" spans="1:3" x14ac:dyDescent="0.3">
      <c r="A344" s="2">
        <v>4.42</v>
      </c>
      <c r="B344" s="3">
        <f t="shared" si="5"/>
        <v>0.49</v>
      </c>
      <c r="C344" s="3">
        <v>0.48399999999995902</v>
      </c>
    </row>
    <row r="345" spans="1:3" x14ac:dyDescent="0.3">
      <c r="A345" s="2">
        <v>4.43</v>
      </c>
      <c r="B345" s="3">
        <f t="shared" si="5"/>
        <v>0.49</v>
      </c>
      <c r="C345" s="3">
        <v>0.48599999999995802</v>
      </c>
    </row>
    <row r="346" spans="1:3" x14ac:dyDescent="0.3">
      <c r="A346" s="2">
        <v>4.4400000000000004</v>
      </c>
      <c r="B346" s="3">
        <f t="shared" si="5"/>
        <v>0.49</v>
      </c>
      <c r="C346" s="3">
        <v>0.48799999999995702</v>
      </c>
    </row>
    <row r="347" spans="1:3" x14ac:dyDescent="0.3">
      <c r="A347" s="2">
        <v>4.45</v>
      </c>
      <c r="B347" s="3">
        <f t="shared" si="5"/>
        <v>0.49</v>
      </c>
      <c r="C347" s="3">
        <v>0.48999999999995603</v>
      </c>
    </row>
    <row r="348" spans="1:3" x14ac:dyDescent="0.3">
      <c r="A348" s="2">
        <v>4.46</v>
      </c>
      <c r="B348" s="3">
        <f t="shared" si="5"/>
        <v>0.5</v>
      </c>
      <c r="C348" s="3">
        <v>0.49199999999995497</v>
      </c>
    </row>
    <row r="349" spans="1:3" x14ac:dyDescent="0.3">
      <c r="A349" s="2">
        <v>4.47</v>
      </c>
      <c r="B349" s="3">
        <f t="shared" si="5"/>
        <v>0.5</v>
      </c>
      <c r="C349" s="3">
        <v>0.49399999999995398</v>
      </c>
    </row>
    <row r="350" spans="1:3" x14ac:dyDescent="0.3">
      <c r="A350" s="2">
        <v>4.4800000000000004</v>
      </c>
      <c r="B350" s="3">
        <f t="shared" si="5"/>
        <v>0.5</v>
      </c>
      <c r="C350" s="3">
        <v>0.49599999999995298</v>
      </c>
    </row>
    <row r="351" spans="1:3" x14ac:dyDescent="0.3">
      <c r="A351" s="2">
        <v>4.49</v>
      </c>
      <c r="B351" s="3">
        <f t="shared" si="5"/>
        <v>0.5</v>
      </c>
      <c r="C351" s="3">
        <v>0.49799999999995198</v>
      </c>
    </row>
    <row r="352" spans="1:3" x14ac:dyDescent="0.3">
      <c r="A352" s="2">
        <v>4.5</v>
      </c>
      <c r="B352" s="3">
        <f t="shared" si="5"/>
        <v>0.5</v>
      </c>
      <c r="C352" s="3">
        <v>0.49999999999995098</v>
      </c>
    </row>
    <row r="353" spans="1:3" x14ac:dyDescent="0.3">
      <c r="A353" s="2">
        <v>4.51</v>
      </c>
      <c r="B353" s="3">
        <f t="shared" si="5"/>
        <v>0.51</v>
      </c>
      <c r="C353" s="3">
        <v>0.50199999999995004</v>
      </c>
    </row>
    <row r="354" spans="1:3" x14ac:dyDescent="0.3">
      <c r="A354" s="2">
        <v>4.5199999999999996</v>
      </c>
      <c r="B354" s="3">
        <f t="shared" si="5"/>
        <v>0.51</v>
      </c>
      <c r="C354" s="3">
        <v>0.50399999999994904</v>
      </c>
    </row>
    <row r="355" spans="1:3" x14ac:dyDescent="0.3">
      <c r="A355" s="2">
        <v>4.53</v>
      </c>
      <c r="B355" s="3">
        <f t="shared" si="5"/>
        <v>0.51</v>
      </c>
      <c r="C355" s="3">
        <v>0.50599999999994805</v>
      </c>
    </row>
    <row r="356" spans="1:3" x14ac:dyDescent="0.3">
      <c r="A356" s="2">
        <v>4.54</v>
      </c>
      <c r="B356" s="3">
        <f t="shared" si="5"/>
        <v>0.51</v>
      </c>
      <c r="C356" s="3">
        <v>0.50799999999994705</v>
      </c>
    </row>
    <row r="357" spans="1:3" x14ac:dyDescent="0.3">
      <c r="A357" s="2">
        <v>4.55</v>
      </c>
      <c r="B357" s="3">
        <f t="shared" si="5"/>
        <v>0.51</v>
      </c>
      <c r="C357" s="3">
        <v>0.50999999999994605</v>
      </c>
    </row>
    <row r="358" spans="1:3" x14ac:dyDescent="0.3">
      <c r="A358" s="2">
        <v>4.5599999999999996</v>
      </c>
      <c r="B358" s="3">
        <f t="shared" si="5"/>
        <v>0.52</v>
      </c>
      <c r="C358" s="3">
        <v>0.51199999999994505</v>
      </c>
    </row>
    <row r="359" spans="1:3" x14ac:dyDescent="0.3">
      <c r="A359" s="2">
        <v>4.57</v>
      </c>
      <c r="B359" s="3">
        <f t="shared" si="5"/>
        <v>0.52</v>
      </c>
      <c r="C359" s="3">
        <v>0.51399999999994395</v>
      </c>
    </row>
    <row r="360" spans="1:3" x14ac:dyDescent="0.3">
      <c r="A360" s="2">
        <v>4.58</v>
      </c>
      <c r="B360" s="3">
        <f t="shared" si="5"/>
        <v>0.52</v>
      </c>
      <c r="C360" s="3">
        <v>0.51599999999994295</v>
      </c>
    </row>
    <row r="361" spans="1:3" x14ac:dyDescent="0.3">
      <c r="A361" s="2">
        <v>4.59</v>
      </c>
      <c r="B361" s="3">
        <f t="shared" si="5"/>
        <v>0.52</v>
      </c>
      <c r="C361" s="3">
        <v>0.51799999999994195</v>
      </c>
    </row>
    <row r="362" spans="1:3" x14ac:dyDescent="0.3">
      <c r="A362" s="2">
        <v>4.5999999999999996</v>
      </c>
      <c r="B362" s="3">
        <f t="shared" si="5"/>
        <v>0.52</v>
      </c>
      <c r="C362" s="3">
        <v>0.51999999999994095</v>
      </c>
    </row>
    <row r="363" spans="1:3" x14ac:dyDescent="0.3">
      <c r="A363" s="2">
        <v>4.6100000000000003</v>
      </c>
      <c r="B363" s="3">
        <f t="shared" si="5"/>
        <v>0.53</v>
      </c>
      <c r="C363" s="3">
        <v>0.52199999999993996</v>
      </c>
    </row>
    <row r="364" spans="1:3" x14ac:dyDescent="0.3">
      <c r="A364" s="2">
        <v>4.62</v>
      </c>
      <c r="B364" s="3">
        <f t="shared" si="5"/>
        <v>0.53</v>
      </c>
      <c r="C364" s="3">
        <v>0.52399999999993896</v>
      </c>
    </row>
    <row r="365" spans="1:3" x14ac:dyDescent="0.3">
      <c r="A365" s="2">
        <v>4.63</v>
      </c>
      <c r="B365" s="3">
        <f t="shared" si="5"/>
        <v>0.53</v>
      </c>
      <c r="C365" s="3">
        <v>0.52599999999993796</v>
      </c>
    </row>
    <row r="366" spans="1:3" x14ac:dyDescent="0.3">
      <c r="A366" s="2">
        <v>4.6399999999999997</v>
      </c>
      <c r="B366" s="3">
        <f t="shared" si="5"/>
        <v>0.53</v>
      </c>
      <c r="C366" s="3">
        <v>0.52799999999993696</v>
      </c>
    </row>
    <row r="367" spans="1:3" x14ac:dyDescent="0.3">
      <c r="A367" s="2">
        <v>4.6500000000000004</v>
      </c>
      <c r="B367" s="3">
        <f t="shared" si="5"/>
        <v>0.53</v>
      </c>
      <c r="C367" s="3">
        <v>0.52999999999993597</v>
      </c>
    </row>
    <row r="368" spans="1:3" x14ac:dyDescent="0.3">
      <c r="A368" s="2">
        <v>4.66</v>
      </c>
      <c r="B368" s="3">
        <f t="shared" si="5"/>
        <v>0.54</v>
      </c>
      <c r="C368" s="3">
        <v>0.53199999999993497</v>
      </c>
    </row>
    <row r="369" spans="1:3" x14ac:dyDescent="0.3">
      <c r="A369" s="2">
        <v>4.67</v>
      </c>
      <c r="B369" s="3">
        <f t="shared" si="5"/>
        <v>0.54</v>
      </c>
      <c r="C369" s="3">
        <v>0.53399999999993397</v>
      </c>
    </row>
    <row r="370" spans="1:3" x14ac:dyDescent="0.3">
      <c r="A370" s="2">
        <v>4.68</v>
      </c>
      <c r="B370" s="3">
        <f t="shared" si="5"/>
        <v>0.54</v>
      </c>
      <c r="C370" s="3">
        <v>0.53599999999993297</v>
      </c>
    </row>
    <row r="371" spans="1:3" x14ac:dyDescent="0.3">
      <c r="A371" s="2">
        <v>4.6900000000000004</v>
      </c>
      <c r="B371" s="3">
        <f t="shared" si="5"/>
        <v>0.54</v>
      </c>
      <c r="C371" s="3">
        <v>0.53799999999993198</v>
      </c>
    </row>
    <row r="372" spans="1:3" x14ac:dyDescent="0.3">
      <c r="A372" s="2">
        <v>4.7</v>
      </c>
      <c r="B372" s="3">
        <f t="shared" si="5"/>
        <v>0.54</v>
      </c>
      <c r="C372" s="3">
        <v>0.53999999999993098</v>
      </c>
    </row>
    <row r="373" spans="1:3" x14ac:dyDescent="0.3">
      <c r="A373" s="2">
        <v>4.71</v>
      </c>
      <c r="B373" s="3">
        <f t="shared" si="5"/>
        <v>0.55000000000000004</v>
      </c>
      <c r="C373" s="3">
        <v>0.54199999999992998</v>
      </c>
    </row>
    <row r="374" spans="1:3" x14ac:dyDescent="0.3">
      <c r="A374" s="2">
        <v>4.72</v>
      </c>
      <c r="B374" s="3">
        <f t="shared" si="5"/>
        <v>0.55000000000000004</v>
      </c>
      <c r="C374" s="3">
        <v>0.54399999999992898</v>
      </c>
    </row>
    <row r="375" spans="1:3" x14ac:dyDescent="0.3">
      <c r="A375" s="2">
        <v>4.7300000000000004</v>
      </c>
      <c r="B375" s="3">
        <f t="shared" si="5"/>
        <v>0.55000000000000004</v>
      </c>
      <c r="C375" s="3">
        <v>0.54599999999992799</v>
      </c>
    </row>
    <row r="376" spans="1:3" x14ac:dyDescent="0.3">
      <c r="A376" s="2">
        <v>4.74</v>
      </c>
      <c r="B376" s="3">
        <f t="shared" si="5"/>
        <v>0.55000000000000004</v>
      </c>
      <c r="C376" s="3">
        <v>0.54799999999992699</v>
      </c>
    </row>
    <row r="377" spans="1:3" x14ac:dyDescent="0.3">
      <c r="A377" s="2">
        <v>4.75</v>
      </c>
      <c r="B377" s="3">
        <f t="shared" si="5"/>
        <v>0.55000000000000004</v>
      </c>
      <c r="C377" s="3">
        <v>0.54999999999992599</v>
      </c>
    </row>
    <row r="378" spans="1:3" x14ac:dyDescent="0.3">
      <c r="A378" s="2">
        <v>4.76</v>
      </c>
      <c r="B378" s="3">
        <f t="shared" si="5"/>
        <v>0.56000000000000005</v>
      </c>
      <c r="C378" s="3">
        <v>0.551999999999925</v>
      </c>
    </row>
    <row r="379" spans="1:3" x14ac:dyDescent="0.3">
      <c r="A379" s="2">
        <v>4.7699999999999996</v>
      </c>
      <c r="B379" s="3">
        <f t="shared" si="5"/>
        <v>0.56000000000000005</v>
      </c>
      <c r="C379" s="3">
        <v>0.553999999999924</v>
      </c>
    </row>
    <row r="380" spans="1:3" x14ac:dyDescent="0.3">
      <c r="A380" s="2">
        <v>4.78</v>
      </c>
      <c r="B380" s="3">
        <f t="shared" si="5"/>
        <v>0.56000000000000005</v>
      </c>
      <c r="C380" s="3">
        <v>0.555999999999923</v>
      </c>
    </row>
    <row r="381" spans="1:3" x14ac:dyDescent="0.3">
      <c r="A381" s="2">
        <v>4.79</v>
      </c>
      <c r="B381" s="3">
        <f t="shared" si="5"/>
        <v>0.56000000000000005</v>
      </c>
      <c r="C381" s="3">
        <v>0.557999999999922</v>
      </c>
    </row>
    <row r="382" spans="1:3" x14ac:dyDescent="0.3">
      <c r="A382" s="2">
        <v>4.8</v>
      </c>
      <c r="B382" s="3">
        <f t="shared" si="5"/>
        <v>0.56000000000000005</v>
      </c>
      <c r="C382" s="3">
        <v>0.55999999999992101</v>
      </c>
    </row>
    <row r="383" spans="1:3" x14ac:dyDescent="0.3">
      <c r="A383" s="2">
        <v>4.8099999999999996</v>
      </c>
      <c r="B383" s="3">
        <f t="shared" si="5"/>
        <v>0.57000000000000006</v>
      </c>
      <c r="C383" s="3">
        <v>0.56199999999992001</v>
      </c>
    </row>
    <row r="384" spans="1:3" x14ac:dyDescent="0.3">
      <c r="A384" s="2">
        <v>4.82</v>
      </c>
      <c r="B384" s="3">
        <f t="shared" si="5"/>
        <v>0.57000000000000006</v>
      </c>
      <c r="C384" s="3">
        <v>0.56399999999991901</v>
      </c>
    </row>
    <row r="385" spans="1:3" x14ac:dyDescent="0.3">
      <c r="A385" s="2">
        <v>4.83</v>
      </c>
      <c r="B385" s="3">
        <f t="shared" si="5"/>
        <v>0.57000000000000006</v>
      </c>
      <c r="C385" s="3">
        <v>0.56599999999991801</v>
      </c>
    </row>
    <row r="386" spans="1:3" x14ac:dyDescent="0.3">
      <c r="A386" s="2">
        <v>4.84</v>
      </c>
      <c r="B386" s="3">
        <f t="shared" si="5"/>
        <v>0.57000000000000006</v>
      </c>
      <c r="C386" s="3">
        <v>0.56799999999991702</v>
      </c>
    </row>
    <row r="387" spans="1:3" x14ac:dyDescent="0.3">
      <c r="A387" s="2">
        <v>4.8499999999999996</v>
      </c>
      <c r="B387" s="3">
        <f t="shared" ref="B387:B450" si="6">ROUNDUP(C387,2)</f>
        <v>0.57000000000000006</v>
      </c>
      <c r="C387" s="3">
        <v>0.56999999999991602</v>
      </c>
    </row>
    <row r="388" spans="1:3" x14ac:dyDescent="0.3">
      <c r="A388" s="2">
        <v>4.8600000000000003</v>
      </c>
      <c r="B388" s="3">
        <f t="shared" si="6"/>
        <v>0.57999999999999996</v>
      </c>
      <c r="C388" s="3">
        <v>0.57199999999991502</v>
      </c>
    </row>
    <row r="389" spans="1:3" x14ac:dyDescent="0.3">
      <c r="A389" s="2">
        <v>4.87</v>
      </c>
      <c r="B389" s="3">
        <f t="shared" si="6"/>
        <v>0.57999999999999996</v>
      </c>
      <c r="C389" s="3">
        <v>0.57399999999991402</v>
      </c>
    </row>
    <row r="390" spans="1:3" x14ac:dyDescent="0.3">
      <c r="A390" s="2">
        <v>4.88</v>
      </c>
      <c r="B390" s="3">
        <f t="shared" si="6"/>
        <v>0.57999999999999996</v>
      </c>
      <c r="C390" s="3">
        <v>0.57599999999991303</v>
      </c>
    </row>
    <row r="391" spans="1:3" x14ac:dyDescent="0.3">
      <c r="A391" s="2">
        <v>4.8899999999999997</v>
      </c>
      <c r="B391" s="3">
        <f t="shared" si="6"/>
        <v>0.57999999999999996</v>
      </c>
      <c r="C391" s="3">
        <v>0.57799999999991203</v>
      </c>
    </row>
    <row r="392" spans="1:3" x14ac:dyDescent="0.3">
      <c r="A392" s="2">
        <v>4.9000000000000004</v>
      </c>
      <c r="B392" s="3">
        <f t="shared" si="6"/>
        <v>0.57999999999999996</v>
      </c>
      <c r="C392" s="3">
        <v>0.57999999999991103</v>
      </c>
    </row>
    <row r="393" spans="1:3" x14ac:dyDescent="0.3">
      <c r="A393" s="2">
        <v>4.91</v>
      </c>
      <c r="B393" s="3">
        <f t="shared" si="6"/>
        <v>0.59</v>
      </c>
      <c r="C393" s="3">
        <v>0.58199999999991003</v>
      </c>
    </row>
    <row r="394" spans="1:3" x14ac:dyDescent="0.3">
      <c r="A394" s="2">
        <v>4.92</v>
      </c>
      <c r="B394" s="3">
        <f t="shared" si="6"/>
        <v>0.59</v>
      </c>
      <c r="C394" s="3">
        <v>0.58399999999990904</v>
      </c>
    </row>
    <row r="395" spans="1:3" x14ac:dyDescent="0.3">
      <c r="A395" s="2">
        <v>4.93</v>
      </c>
      <c r="B395" s="3">
        <f t="shared" si="6"/>
        <v>0.59</v>
      </c>
      <c r="C395" s="3">
        <v>0.58599999999990804</v>
      </c>
    </row>
    <row r="396" spans="1:3" x14ac:dyDescent="0.3">
      <c r="A396" s="2">
        <v>4.9400000000000004</v>
      </c>
      <c r="B396" s="3">
        <f t="shared" si="6"/>
        <v>0.59</v>
      </c>
      <c r="C396" s="3">
        <v>0.58799999999990704</v>
      </c>
    </row>
    <row r="397" spans="1:3" x14ac:dyDescent="0.3">
      <c r="A397" s="2">
        <v>4.95</v>
      </c>
      <c r="B397" s="3">
        <f t="shared" si="6"/>
        <v>0.59</v>
      </c>
      <c r="C397" s="3">
        <v>0.58999999999990604</v>
      </c>
    </row>
    <row r="398" spans="1:3" x14ac:dyDescent="0.3">
      <c r="A398" s="2">
        <v>4.96</v>
      </c>
      <c r="B398" s="3">
        <f t="shared" si="6"/>
        <v>0.6</v>
      </c>
      <c r="C398" s="3">
        <v>0.59199999999990505</v>
      </c>
    </row>
    <row r="399" spans="1:3" x14ac:dyDescent="0.3">
      <c r="A399" s="2">
        <v>4.97</v>
      </c>
      <c r="B399" s="3">
        <f t="shared" si="6"/>
        <v>0.6</v>
      </c>
      <c r="C399" s="3">
        <v>0.59399999999990405</v>
      </c>
    </row>
    <row r="400" spans="1:3" x14ac:dyDescent="0.3">
      <c r="A400" s="2">
        <v>4.9800000000000004</v>
      </c>
      <c r="B400" s="3">
        <f t="shared" si="6"/>
        <v>0.6</v>
      </c>
      <c r="C400" s="3">
        <v>0.59599999999990305</v>
      </c>
    </row>
    <row r="401" spans="1:3" x14ac:dyDescent="0.3">
      <c r="A401" s="2">
        <v>4.99</v>
      </c>
      <c r="B401" s="3">
        <f t="shared" si="6"/>
        <v>0.6</v>
      </c>
      <c r="C401" s="3">
        <v>0.59799999999990205</v>
      </c>
    </row>
    <row r="402" spans="1:3" x14ac:dyDescent="0.3">
      <c r="A402" s="2">
        <v>5</v>
      </c>
      <c r="B402" s="3">
        <f t="shared" si="6"/>
        <v>0.6</v>
      </c>
      <c r="C402" s="3">
        <v>0.59999999999990095</v>
      </c>
    </row>
    <row r="403" spans="1:3" x14ac:dyDescent="0.3">
      <c r="A403" s="2">
        <v>5.01</v>
      </c>
      <c r="B403" s="3">
        <f t="shared" si="6"/>
        <v>0.61</v>
      </c>
      <c r="C403" s="3">
        <v>0.60170000000000001</v>
      </c>
    </row>
    <row r="404" spans="1:3" x14ac:dyDescent="0.3">
      <c r="A404" s="2">
        <v>5.0199999999999996</v>
      </c>
      <c r="B404" s="3">
        <f t="shared" si="6"/>
        <v>0.61</v>
      </c>
      <c r="C404" s="3">
        <v>0.60340000000000005</v>
      </c>
    </row>
    <row r="405" spans="1:3" x14ac:dyDescent="0.3">
      <c r="A405" s="2">
        <v>5.03</v>
      </c>
      <c r="B405" s="3">
        <f t="shared" si="6"/>
        <v>0.61</v>
      </c>
      <c r="C405" s="3">
        <v>0.60509999999999997</v>
      </c>
    </row>
    <row r="406" spans="1:3" x14ac:dyDescent="0.3">
      <c r="A406" s="2">
        <v>5.04</v>
      </c>
      <c r="B406" s="3">
        <f t="shared" si="6"/>
        <v>0.61</v>
      </c>
      <c r="C406" s="3">
        <v>0.60680000000000001</v>
      </c>
    </row>
    <row r="407" spans="1:3" x14ac:dyDescent="0.3">
      <c r="A407" s="2">
        <v>5.05</v>
      </c>
      <c r="B407" s="3">
        <f t="shared" si="6"/>
        <v>0.61</v>
      </c>
      <c r="C407" s="3">
        <v>0.60850000000000004</v>
      </c>
    </row>
    <row r="408" spans="1:3" x14ac:dyDescent="0.3">
      <c r="A408" s="2">
        <v>5.0599999999999996</v>
      </c>
      <c r="B408" s="3">
        <f t="shared" si="6"/>
        <v>0.62</v>
      </c>
      <c r="C408" s="3">
        <v>0.61019999999999996</v>
      </c>
    </row>
    <row r="409" spans="1:3" x14ac:dyDescent="0.3">
      <c r="A409" s="2">
        <v>5.07</v>
      </c>
      <c r="B409" s="3">
        <f t="shared" si="6"/>
        <v>0.62</v>
      </c>
      <c r="C409" s="3">
        <v>0.6119</v>
      </c>
    </row>
    <row r="410" spans="1:3" x14ac:dyDescent="0.3">
      <c r="A410" s="2">
        <v>5.08</v>
      </c>
      <c r="B410" s="3">
        <f t="shared" si="6"/>
        <v>0.62</v>
      </c>
      <c r="C410" s="3">
        <v>0.61360000000000003</v>
      </c>
    </row>
    <row r="411" spans="1:3" x14ac:dyDescent="0.3">
      <c r="A411" s="2">
        <v>5.09</v>
      </c>
      <c r="B411" s="3">
        <f t="shared" si="6"/>
        <v>0.62</v>
      </c>
      <c r="C411" s="3">
        <v>0.61529999999999996</v>
      </c>
    </row>
    <row r="412" spans="1:3" x14ac:dyDescent="0.3">
      <c r="A412" s="2">
        <v>5.0999999999999996</v>
      </c>
      <c r="B412" s="3">
        <f t="shared" si="6"/>
        <v>0.62</v>
      </c>
      <c r="C412" s="3">
        <v>0.61699999999999999</v>
      </c>
    </row>
    <row r="413" spans="1:3" x14ac:dyDescent="0.3">
      <c r="A413" s="2">
        <v>5.1100000000000003</v>
      </c>
      <c r="B413" s="3">
        <f t="shared" si="6"/>
        <v>0.62</v>
      </c>
      <c r="C413" s="3">
        <v>0.61870000000000003</v>
      </c>
    </row>
    <row r="414" spans="1:3" x14ac:dyDescent="0.3">
      <c r="A414" s="2">
        <v>5.12</v>
      </c>
      <c r="B414" s="3">
        <f t="shared" si="6"/>
        <v>0.63</v>
      </c>
      <c r="C414" s="3">
        <v>0.62039999999999995</v>
      </c>
    </row>
    <row r="415" spans="1:3" x14ac:dyDescent="0.3">
      <c r="A415" s="2">
        <v>5.13</v>
      </c>
      <c r="B415" s="3">
        <f t="shared" si="6"/>
        <v>0.63</v>
      </c>
      <c r="C415" s="3">
        <v>0.62209999999999999</v>
      </c>
    </row>
    <row r="416" spans="1:3" x14ac:dyDescent="0.3">
      <c r="A416" s="2">
        <v>5.14</v>
      </c>
      <c r="B416" s="3">
        <f t="shared" si="6"/>
        <v>0.63</v>
      </c>
      <c r="C416" s="3">
        <v>0.62380000000000002</v>
      </c>
    </row>
    <row r="417" spans="1:3" x14ac:dyDescent="0.3">
      <c r="A417" s="2">
        <v>5.15</v>
      </c>
      <c r="B417" s="3">
        <f t="shared" si="6"/>
        <v>0.63</v>
      </c>
      <c r="C417" s="3">
        <v>0.62550000000000106</v>
      </c>
    </row>
    <row r="418" spans="1:3" x14ac:dyDescent="0.3">
      <c r="A418" s="2">
        <v>5.16</v>
      </c>
      <c r="B418" s="3">
        <f t="shared" si="6"/>
        <v>0.63</v>
      </c>
      <c r="C418" s="3">
        <v>0.62720000000000098</v>
      </c>
    </row>
    <row r="419" spans="1:3" x14ac:dyDescent="0.3">
      <c r="A419" s="2">
        <v>5.17</v>
      </c>
      <c r="B419" s="3">
        <f t="shared" si="6"/>
        <v>0.63</v>
      </c>
      <c r="C419" s="3">
        <v>0.62890000000000101</v>
      </c>
    </row>
    <row r="420" spans="1:3" x14ac:dyDescent="0.3">
      <c r="A420" s="2">
        <v>5.18</v>
      </c>
      <c r="B420" s="3">
        <f t="shared" si="6"/>
        <v>0.64</v>
      </c>
      <c r="C420" s="3">
        <v>0.63060000000000105</v>
      </c>
    </row>
    <row r="421" spans="1:3" x14ac:dyDescent="0.3">
      <c r="A421" s="2">
        <v>5.19</v>
      </c>
      <c r="B421" s="3">
        <f t="shared" si="6"/>
        <v>0.64</v>
      </c>
      <c r="C421" s="3">
        <v>0.63230000000000097</v>
      </c>
    </row>
    <row r="422" spans="1:3" x14ac:dyDescent="0.3">
      <c r="A422" s="2">
        <v>5.2</v>
      </c>
      <c r="B422" s="3">
        <f t="shared" si="6"/>
        <v>0.64</v>
      </c>
      <c r="C422" s="3">
        <v>0.63400000000000101</v>
      </c>
    </row>
    <row r="423" spans="1:3" x14ac:dyDescent="0.3">
      <c r="A423" s="2">
        <v>5.21</v>
      </c>
      <c r="B423" s="3">
        <f t="shared" si="6"/>
        <v>0.64</v>
      </c>
      <c r="C423" s="3">
        <v>0.63570000000000104</v>
      </c>
    </row>
    <row r="424" spans="1:3" x14ac:dyDescent="0.3">
      <c r="A424" s="2">
        <v>5.22</v>
      </c>
      <c r="B424" s="3">
        <f t="shared" si="6"/>
        <v>0.64</v>
      </c>
      <c r="C424" s="3">
        <v>0.63740000000000097</v>
      </c>
    </row>
    <row r="425" spans="1:3" x14ac:dyDescent="0.3">
      <c r="A425" s="2">
        <v>5.23</v>
      </c>
      <c r="B425" s="3">
        <f t="shared" si="6"/>
        <v>0.64</v>
      </c>
      <c r="C425" s="3">
        <v>0.639100000000001</v>
      </c>
    </row>
    <row r="426" spans="1:3" x14ac:dyDescent="0.3">
      <c r="A426" s="2">
        <v>5.24</v>
      </c>
      <c r="B426" s="3">
        <f t="shared" si="6"/>
        <v>0.65</v>
      </c>
      <c r="C426" s="3">
        <v>0.64080000000000104</v>
      </c>
    </row>
    <row r="427" spans="1:3" x14ac:dyDescent="0.3">
      <c r="A427" s="2">
        <v>5.25</v>
      </c>
      <c r="B427" s="3">
        <f t="shared" si="6"/>
        <v>0.65</v>
      </c>
      <c r="C427" s="3">
        <v>0.64250000000000096</v>
      </c>
    </row>
    <row r="428" spans="1:3" x14ac:dyDescent="0.3">
      <c r="A428" s="2">
        <v>5.26</v>
      </c>
      <c r="B428" s="3">
        <f t="shared" si="6"/>
        <v>0.65</v>
      </c>
      <c r="C428" s="3">
        <v>0.64420000000000099</v>
      </c>
    </row>
    <row r="429" spans="1:3" x14ac:dyDescent="0.3">
      <c r="A429" s="2">
        <v>5.27</v>
      </c>
      <c r="B429" s="3">
        <f t="shared" si="6"/>
        <v>0.65</v>
      </c>
      <c r="C429" s="3">
        <v>0.64590000000000103</v>
      </c>
    </row>
    <row r="430" spans="1:3" x14ac:dyDescent="0.3">
      <c r="A430" s="2">
        <v>5.28</v>
      </c>
      <c r="B430" s="3">
        <f t="shared" si="6"/>
        <v>0.65</v>
      </c>
      <c r="C430" s="3">
        <v>0.64760000000000095</v>
      </c>
    </row>
    <row r="431" spans="1:3" x14ac:dyDescent="0.3">
      <c r="A431" s="2">
        <v>5.29</v>
      </c>
      <c r="B431" s="3">
        <f t="shared" si="6"/>
        <v>0.65</v>
      </c>
      <c r="C431" s="3">
        <v>0.64930000000000099</v>
      </c>
    </row>
    <row r="432" spans="1:3" x14ac:dyDescent="0.3">
      <c r="A432" s="2">
        <v>5.3</v>
      </c>
      <c r="B432" s="3">
        <f t="shared" si="6"/>
        <v>0.66</v>
      </c>
      <c r="C432" s="3">
        <v>0.65100000000000102</v>
      </c>
    </row>
    <row r="433" spans="1:3" x14ac:dyDescent="0.3">
      <c r="A433" s="2">
        <v>5.31</v>
      </c>
      <c r="B433" s="3">
        <f t="shared" si="6"/>
        <v>0.66</v>
      </c>
      <c r="C433" s="3">
        <v>0.65270000000000095</v>
      </c>
    </row>
    <row r="434" spans="1:3" x14ac:dyDescent="0.3">
      <c r="A434" s="2">
        <v>5.32</v>
      </c>
      <c r="B434" s="3">
        <f t="shared" si="6"/>
        <v>0.66</v>
      </c>
      <c r="C434" s="3">
        <v>0.65440000000000098</v>
      </c>
    </row>
    <row r="435" spans="1:3" x14ac:dyDescent="0.3">
      <c r="A435" s="2">
        <v>5.33</v>
      </c>
      <c r="B435" s="3">
        <f t="shared" si="6"/>
        <v>0.66</v>
      </c>
      <c r="C435" s="3">
        <v>0.65610000000000102</v>
      </c>
    </row>
    <row r="436" spans="1:3" x14ac:dyDescent="0.3">
      <c r="A436" s="2">
        <v>5.34</v>
      </c>
      <c r="B436" s="3">
        <f t="shared" si="6"/>
        <v>0.66</v>
      </c>
      <c r="C436" s="3">
        <v>0.65780000000000105</v>
      </c>
    </row>
    <row r="437" spans="1:3" x14ac:dyDescent="0.3">
      <c r="A437" s="2">
        <v>5.35</v>
      </c>
      <c r="B437" s="3">
        <f t="shared" si="6"/>
        <v>0.66</v>
      </c>
      <c r="C437" s="3">
        <v>0.65950000000000097</v>
      </c>
    </row>
    <row r="438" spans="1:3" x14ac:dyDescent="0.3">
      <c r="A438" s="2">
        <v>5.36</v>
      </c>
      <c r="B438" s="3">
        <f t="shared" si="6"/>
        <v>0.67</v>
      </c>
      <c r="C438" s="3">
        <v>0.66120000000000101</v>
      </c>
    </row>
    <row r="439" spans="1:3" x14ac:dyDescent="0.3">
      <c r="A439" s="2">
        <v>5.37</v>
      </c>
      <c r="B439" s="3">
        <f t="shared" si="6"/>
        <v>0.67</v>
      </c>
      <c r="C439" s="3">
        <v>0.66290000000000104</v>
      </c>
    </row>
    <row r="440" spans="1:3" x14ac:dyDescent="0.3">
      <c r="A440" s="2">
        <v>5.38</v>
      </c>
      <c r="B440" s="3">
        <f t="shared" si="6"/>
        <v>0.67</v>
      </c>
      <c r="C440" s="3">
        <v>0.66460000000000097</v>
      </c>
    </row>
    <row r="441" spans="1:3" x14ac:dyDescent="0.3">
      <c r="A441" s="2">
        <v>5.39</v>
      </c>
      <c r="B441" s="3">
        <f t="shared" si="6"/>
        <v>0.67</v>
      </c>
      <c r="C441" s="3">
        <v>0.666300000000001</v>
      </c>
    </row>
    <row r="442" spans="1:3" x14ac:dyDescent="0.3">
      <c r="A442" s="2">
        <v>5.4</v>
      </c>
      <c r="B442" s="3">
        <f t="shared" si="6"/>
        <v>0.67</v>
      </c>
      <c r="C442" s="3">
        <v>0.66800000000000104</v>
      </c>
    </row>
    <row r="443" spans="1:3" x14ac:dyDescent="0.3">
      <c r="A443" s="2">
        <v>5.41</v>
      </c>
      <c r="B443" s="3">
        <f t="shared" si="6"/>
        <v>0.67</v>
      </c>
      <c r="C443" s="3">
        <v>0.66970000000000096</v>
      </c>
    </row>
    <row r="444" spans="1:3" x14ac:dyDescent="0.3">
      <c r="A444" s="2">
        <v>5.42</v>
      </c>
      <c r="B444" s="3">
        <f t="shared" si="6"/>
        <v>0.68</v>
      </c>
      <c r="C444" s="3">
        <v>0.671400000000001</v>
      </c>
    </row>
    <row r="445" spans="1:3" x14ac:dyDescent="0.3">
      <c r="A445" s="2">
        <v>5.43</v>
      </c>
      <c r="B445" s="3">
        <f t="shared" si="6"/>
        <v>0.68</v>
      </c>
      <c r="C445" s="3">
        <v>0.67310000000000103</v>
      </c>
    </row>
    <row r="446" spans="1:3" x14ac:dyDescent="0.3">
      <c r="A446" s="2">
        <v>5.44</v>
      </c>
      <c r="B446" s="3">
        <f t="shared" si="6"/>
        <v>0.68</v>
      </c>
      <c r="C446" s="3">
        <v>0.67480000000000195</v>
      </c>
    </row>
    <row r="447" spans="1:3" x14ac:dyDescent="0.3">
      <c r="A447" s="2">
        <v>5.45</v>
      </c>
      <c r="B447" s="3">
        <f t="shared" si="6"/>
        <v>0.68</v>
      </c>
      <c r="C447" s="3">
        <v>0.67650000000000199</v>
      </c>
    </row>
    <row r="448" spans="1:3" x14ac:dyDescent="0.3">
      <c r="A448" s="2">
        <v>5.46</v>
      </c>
      <c r="B448" s="3">
        <f t="shared" si="6"/>
        <v>0.68</v>
      </c>
      <c r="C448" s="3">
        <v>0.67820000000000202</v>
      </c>
    </row>
    <row r="449" spans="1:3" x14ac:dyDescent="0.3">
      <c r="A449" s="2">
        <v>5.47</v>
      </c>
      <c r="B449" s="3">
        <f t="shared" si="6"/>
        <v>0.68</v>
      </c>
      <c r="C449" s="3">
        <v>0.67990000000000195</v>
      </c>
    </row>
    <row r="450" spans="1:3" x14ac:dyDescent="0.3">
      <c r="A450" s="2">
        <v>5.48</v>
      </c>
      <c r="B450" s="3">
        <f t="shared" si="6"/>
        <v>0.69000000000000006</v>
      </c>
      <c r="C450" s="3">
        <v>0.68160000000000198</v>
      </c>
    </row>
    <row r="451" spans="1:3" x14ac:dyDescent="0.3">
      <c r="A451" s="2">
        <v>5.49</v>
      </c>
      <c r="B451" s="3">
        <f t="shared" ref="B451:B514" si="7">ROUNDUP(C451,2)</f>
        <v>0.69000000000000006</v>
      </c>
      <c r="C451" s="3">
        <v>0.68330000000000202</v>
      </c>
    </row>
    <row r="452" spans="1:3" x14ac:dyDescent="0.3">
      <c r="A452" s="2">
        <v>5.5</v>
      </c>
      <c r="B452" s="3">
        <f t="shared" si="7"/>
        <v>0.69000000000000006</v>
      </c>
      <c r="C452" s="3">
        <v>0.68500000000000205</v>
      </c>
    </row>
    <row r="453" spans="1:3" x14ac:dyDescent="0.3">
      <c r="A453" s="2">
        <v>5.51</v>
      </c>
      <c r="B453" s="3">
        <f t="shared" si="7"/>
        <v>0.69000000000000006</v>
      </c>
      <c r="C453" s="3">
        <v>0.68670000000000198</v>
      </c>
    </row>
    <row r="454" spans="1:3" x14ac:dyDescent="0.3">
      <c r="A454" s="2">
        <v>5.52</v>
      </c>
      <c r="B454" s="3">
        <f t="shared" si="7"/>
        <v>0.69000000000000006</v>
      </c>
      <c r="C454" s="3">
        <v>0.68840000000000201</v>
      </c>
    </row>
    <row r="455" spans="1:3" x14ac:dyDescent="0.3">
      <c r="A455" s="2">
        <v>5.53</v>
      </c>
      <c r="B455" s="3">
        <f t="shared" si="7"/>
        <v>0.7</v>
      </c>
      <c r="C455" s="3">
        <v>0.69010000000000205</v>
      </c>
    </row>
    <row r="456" spans="1:3" x14ac:dyDescent="0.3">
      <c r="A456" s="2">
        <v>5.54</v>
      </c>
      <c r="B456" s="3">
        <f t="shared" si="7"/>
        <v>0.7</v>
      </c>
      <c r="C456" s="3">
        <v>0.69180000000000197</v>
      </c>
    </row>
    <row r="457" spans="1:3" x14ac:dyDescent="0.3">
      <c r="A457" s="2">
        <v>5.55</v>
      </c>
      <c r="B457" s="3">
        <f t="shared" si="7"/>
        <v>0.7</v>
      </c>
      <c r="C457" s="3">
        <v>0.693500000000002</v>
      </c>
    </row>
    <row r="458" spans="1:3" x14ac:dyDescent="0.3">
      <c r="A458" s="2">
        <v>5.56</v>
      </c>
      <c r="B458" s="3">
        <f t="shared" si="7"/>
        <v>0.7</v>
      </c>
      <c r="C458" s="3">
        <v>0.69520000000000204</v>
      </c>
    </row>
    <row r="459" spans="1:3" x14ac:dyDescent="0.3">
      <c r="A459" s="2">
        <v>5.57</v>
      </c>
      <c r="B459" s="3">
        <f t="shared" si="7"/>
        <v>0.7</v>
      </c>
      <c r="C459" s="3">
        <v>0.69690000000000196</v>
      </c>
    </row>
    <row r="460" spans="1:3" x14ac:dyDescent="0.3">
      <c r="A460" s="2">
        <v>5.58</v>
      </c>
      <c r="B460" s="3">
        <f t="shared" si="7"/>
        <v>0.7</v>
      </c>
      <c r="C460" s="3">
        <v>0.698600000000002</v>
      </c>
    </row>
    <row r="461" spans="1:3" x14ac:dyDescent="0.3">
      <c r="A461" s="2">
        <v>5.59</v>
      </c>
      <c r="B461" s="3">
        <f t="shared" si="7"/>
        <v>0.71</v>
      </c>
      <c r="C461" s="3">
        <v>0.70030000000000203</v>
      </c>
    </row>
    <row r="462" spans="1:3" x14ac:dyDescent="0.3">
      <c r="A462" s="2">
        <v>5.6</v>
      </c>
      <c r="B462" s="3">
        <f t="shared" si="7"/>
        <v>0.71</v>
      </c>
      <c r="C462" s="3">
        <v>0.70200000000000196</v>
      </c>
    </row>
    <row r="463" spans="1:3" x14ac:dyDescent="0.3">
      <c r="A463" s="2">
        <v>5.61</v>
      </c>
      <c r="B463" s="3">
        <f t="shared" si="7"/>
        <v>0.71</v>
      </c>
      <c r="C463" s="3">
        <v>0.70370000000000199</v>
      </c>
    </row>
    <row r="464" spans="1:3" x14ac:dyDescent="0.3">
      <c r="A464" s="2">
        <v>5.62</v>
      </c>
      <c r="B464" s="3">
        <f t="shared" si="7"/>
        <v>0.71</v>
      </c>
      <c r="C464" s="3">
        <v>0.70540000000000203</v>
      </c>
    </row>
    <row r="465" spans="1:3" x14ac:dyDescent="0.3">
      <c r="A465" s="2">
        <v>5.63</v>
      </c>
      <c r="B465" s="3">
        <f t="shared" si="7"/>
        <v>0.71</v>
      </c>
      <c r="C465" s="3">
        <v>0.70710000000000195</v>
      </c>
    </row>
    <row r="466" spans="1:3" x14ac:dyDescent="0.3">
      <c r="A466" s="2">
        <v>5.64</v>
      </c>
      <c r="B466" s="3">
        <f t="shared" si="7"/>
        <v>0.71</v>
      </c>
      <c r="C466" s="3">
        <v>0.70880000000000198</v>
      </c>
    </row>
    <row r="467" spans="1:3" x14ac:dyDescent="0.3">
      <c r="A467" s="2">
        <v>5.65</v>
      </c>
      <c r="B467" s="3">
        <f t="shared" si="7"/>
        <v>0.72</v>
      </c>
      <c r="C467" s="3">
        <v>0.71050000000000202</v>
      </c>
    </row>
    <row r="468" spans="1:3" x14ac:dyDescent="0.3">
      <c r="A468" s="2">
        <v>5.66</v>
      </c>
      <c r="B468" s="3">
        <f t="shared" si="7"/>
        <v>0.72</v>
      </c>
      <c r="C468" s="3">
        <v>0.71220000000000205</v>
      </c>
    </row>
    <row r="469" spans="1:3" x14ac:dyDescent="0.3">
      <c r="A469" s="2">
        <v>5.67</v>
      </c>
      <c r="B469" s="3">
        <f t="shared" si="7"/>
        <v>0.72</v>
      </c>
      <c r="C469" s="3">
        <v>0.71390000000000198</v>
      </c>
    </row>
    <row r="470" spans="1:3" x14ac:dyDescent="0.3">
      <c r="A470" s="2">
        <v>5.68</v>
      </c>
      <c r="B470" s="3">
        <f t="shared" si="7"/>
        <v>0.72</v>
      </c>
      <c r="C470" s="3">
        <v>0.71560000000000201</v>
      </c>
    </row>
    <row r="471" spans="1:3" x14ac:dyDescent="0.3">
      <c r="A471" s="2">
        <v>5.69</v>
      </c>
      <c r="B471" s="3">
        <f t="shared" si="7"/>
        <v>0.72</v>
      </c>
      <c r="C471" s="3">
        <v>0.71730000000000205</v>
      </c>
    </row>
    <row r="472" spans="1:3" x14ac:dyDescent="0.3">
      <c r="A472" s="2">
        <v>5.7</v>
      </c>
      <c r="B472" s="3">
        <f t="shared" si="7"/>
        <v>0.72</v>
      </c>
      <c r="C472" s="3">
        <v>0.71900000000000197</v>
      </c>
    </row>
    <row r="473" spans="1:3" x14ac:dyDescent="0.3">
      <c r="A473" s="2">
        <v>5.71</v>
      </c>
      <c r="B473" s="3">
        <f t="shared" si="7"/>
        <v>0.73</v>
      </c>
      <c r="C473" s="3">
        <v>0.72070000000000201</v>
      </c>
    </row>
    <row r="474" spans="1:3" x14ac:dyDescent="0.3">
      <c r="A474" s="2">
        <v>5.72</v>
      </c>
      <c r="B474" s="3">
        <f t="shared" si="7"/>
        <v>0.73</v>
      </c>
      <c r="C474" s="3">
        <v>0.72240000000000204</v>
      </c>
    </row>
    <row r="475" spans="1:3" x14ac:dyDescent="0.3">
      <c r="A475" s="2">
        <v>5.73</v>
      </c>
      <c r="B475" s="3">
        <f t="shared" si="7"/>
        <v>0.73</v>
      </c>
      <c r="C475" s="3">
        <v>0.72410000000000296</v>
      </c>
    </row>
    <row r="476" spans="1:3" x14ac:dyDescent="0.3">
      <c r="A476" s="2">
        <v>5.74</v>
      </c>
      <c r="B476" s="3">
        <f t="shared" si="7"/>
        <v>0.73</v>
      </c>
      <c r="C476" s="3">
        <v>0.725800000000003</v>
      </c>
    </row>
    <row r="477" spans="1:3" x14ac:dyDescent="0.3">
      <c r="A477" s="2">
        <v>5.75</v>
      </c>
      <c r="B477" s="3">
        <f t="shared" si="7"/>
        <v>0.73</v>
      </c>
      <c r="C477" s="3">
        <v>0.72750000000000303</v>
      </c>
    </row>
    <row r="478" spans="1:3" x14ac:dyDescent="0.3">
      <c r="A478" s="2">
        <v>5.76</v>
      </c>
      <c r="B478" s="3">
        <f t="shared" si="7"/>
        <v>0.73</v>
      </c>
      <c r="C478" s="3">
        <v>0.72920000000000296</v>
      </c>
    </row>
    <row r="479" spans="1:3" x14ac:dyDescent="0.3">
      <c r="A479" s="2">
        <v>5.77</v>
      </c>
      <c r="B479" s="3">
        <f t="shared" si="7"/>
        <v>0.74</v>
      </c>
      <c r="C479" s="3">
        <v>0.73090000000000299</v>
      </c>
    </row>
    <row r="480" spans="1:3" x14ac:dyDescent="0.3">
      <c r="A480" s="2">
        <v>5.78</v>
      </c>
      <c r="B480" s="3">
        <f t="shared" si="7"/>
        <v>0.74</v>
      </c>
      <c r="C480" s="3">
        <v>0.73260000000000303</v>
      </c>
    </row>
    <row r="481" spans="1:3" x14ac:dyDescent="0.3">
      <c r="A481" s="2">
        <v>5.79</v>
      </c>
      <c r="B481" s="3">
        <f t="shared" si="7"/>
        <v>0.74</v>
      </c>
      <c r="C481" s="3">
        <v>0.73430000000000295</v>
      </c>
    </row>
    <row r="482" spans="1:3" x14ac:dyDescent="0.3">
      <c r="A482" s="2">
        <v>5.8</v>
      </c>
      <c r="B482" s="3">
        <f t="shared" si="7"/>
        <v>0.74</v>
      </c>
      <c r="C482" s="3">
        <v>0.73600000000000299</v>
      </c>
    </row>
    <row r="483" spans="1:3" x14ac:dyDescent="0.3">
      <c r="A483" s="2">
        <v>5.81</v>
      </c>
      <c r="B483" s="3">
        <f t="shared" si="7"/>
        <v>0.74</v>
      </c>
      <c r="C483" s="3">
        <v>0.73770000000000302</v>
      </c>
    </row>
    <row r="484" spans="1:3" x14ac:dyDescent="0.3">
      <c r="A484" s="2">
        <v>5.82</v>
      </c>
      <c r="B484" s="3">
        <f t="shared" si="7"/>
        <v>0.74</v>
      </c>
      <c r="C484" s="3">
        <v>0.73940000000000305</v>
      </c>
    </row>
    <row r="485" spans="1:3" x14ac:dyDescent="0.3">
      <c r="A485" s="2">
        <v>5.83</v>
      </c>
      <c r="B485" s="3">
        <f t="shared" si="7"/>
        <v>0.75</v>
      </c>
      <c r="C485" s="3">
        <v>0.74110000000000298</v>
      </c>
    </row>
    <row r="486" spans="1:3" x14ac:dyDescent="0.3">
      <c r="A486" s="2">
        <v>5.84</v>
      </c>
      <c r="B486" s="3">
        <f t="shared" si="7"/>
        <v>0.75</v>
      </c>
      <c r="C486" s="3">
        <v>0.74280000000000301</v>
      </c>
    </row>
    <row r="487" spans="1:3" x14ac:dyDescent="0.3">
      <c r="A487" s="2">
        <v>5.85</v>
      </c>
      <c r="B487" s="3">
        <f t="shared" si="7"/>
        <v>0.75</v>
      </c>
      <c r="C487" s="3">
        <v>0.74450000000000305</v>
      </c>
    </row>
    <row r="488" spans="1:3" x14ac:dyDescent="0.3">
      <c r="A488" s="2">
        <v>5.86</v>
      </c>
      <c r="B488" s="3">
        <f t="shared" si="7"/>
        <v>0.75</v>
      </c>
      <c r="C488" s="3">
        <v>0.74620000000000297</v>
      </c>
    </row>
    <row r="489" spans="1:3" x14ac:dyDescent="0.3">
      <c r="A489" s="2">
        <v>5.87</v>
      </c>
      <c r="B489" s="3">
        <f t="shared" si="7"/>
        <v>0.75</v>
      </c>
      <c r="C489" s="3">
        <v>0.74790000000000301</v>
      </c>
    </row>
    <row r="490" spans="1:3" x14ac:dyDescent="0.3">
      <c r="A490" s="2">
        <v>5.88</v>
      </c>
      <c r="B490" s="3">
        <f t="shared" si="7"/>
        <v>0.75</v>
      </c>
      <c r="C490" s="3">
        <v>0.74960000000000304</v>
      </c>
    </row>
    <row r="491" spans="1:3" x14ac:dyDescent="0.3">
      <c r="A491" s="2">
        <v>5.89</v>
      </c>
      <c r="B491" s="3">
        <f t="shared" si="7"/>
        <v>0.76</v>
      </c>
      <c r="C491" s="3">
        <v>0.75130000000000297</v>
      </c>
    </row>
    <row r="492" spans="1:3" x14ac:dyDescent="0.3">
      <c r="A492" s="2">
        <v>5.9</v>
      </c>
      <c r="B492" s="3">
        <f t="shared" si="7"/>
        <v>0.76</v>
      </c>
      <c r="C492" s="3">
        <v>0.753000000000003</v>
      </c>
    </row>
    <row r="493" spans="1:3" x14ac:dyDescent="0.3">
      <c r="A493" s="2">
        <v>5.91</v>
      </c>
      <c r="B493" s="3">
        <f t="shared" si="7"/>
        <v>0.76</v>
      </c>
      <c r="C493" s="3">
        <v>0.75470000000000304</v>
      </c>
    </row>
    <row r="494" spans="1:3" x14ac:dyDescent="0.3">
      <c r="A494" s="2">
        <v>5.92</v>
      </c>
      <c r="B494" s="3">
        <f t="shared" si="7"/>
        <v>0.76</v>
      </c>
      <c r="C494" s="3">
        <v>0.75640000000000296</v>
      </c>
    </row>
    <row r="495" spans="1:3" x14ac:dyDescent="0.3">
      <c r="A495" s="2">
        <v>5.93</v>
      </c>
      <c r="B495" s="3">
        <f t="shared" si="7"/>
        <v>0.76</v>
      </c>
      <c r="C495" s="3">
        <v>0.75810000000000299</v>
      </c>
    </row>
    <row r="496" spans="1:3" x14ac:dyDescent="0.3">
      <c r="A496" s="2">
        <v>5.94</v>
      </c>
      <c r="B496" s="3">
        <f t="shared" si="7"/>
        <v>0.76</v>
      </c>
      <c r="C496" s="3">
        <v>0.75980000000000303</v>
      </c>
    </row>
    <row r="497" spans="1:3" x14ac:dyDescent="0.3">
      <c r="A497" s="2">
        <v>5.95</v>
      </c>
      <c r="B497" s="3">
        <f t="shared" si="7"/>
        <v>0.77</v>
      </c>
      <c r="C497" s="3">
        <v>0.76150000000000295</v>
      </c>
    </row>
    <row r="498" spans="1:3" x14ac:dyDescent="0.3">
      <c r="A498" s="2">
        <v>5.96</v>
      </c>
      <c r="B498" s="3">
        <f t="shared" si="7"/>
        <v>0.77</v>
      </c>
      <c r="C498" s="3">
        <v>0.76320000000000299</v>
      </c>
    </row>
    <row r="499" spans="1:3" x14ac:dyDescent="0.3">
      <c r="A499" s="2">
        <v>5.97</v>
      </c>
      <c r="B499" s="3">
        <f t="shared" si="7"/>
        <v>0.77</v>
      </c>
      <c r="C499" s="3">
        <v>0.76490000000000302</v>
      </c>
    </row>
    <row r="500" spans="1:3" x14ac:dyDescent="0.3">
      <c r="A500" s="2">
        <v>5.98</v>
      </c>
      <c r="B500" s="3">
        <f t="shared" si="7"/>
        <v>0.77</v>
      </c>
      <c r="C500" s="3">
        <v>0.76660000000000295</v>
      </c>
    </row>
    <row r="501" spans="1:3" x14ac:dyDescent="0.3">
      <c r="A501" s="2">
        <v>5.99</v>
      </c>
      <c r="B501" s="3">
        <f t="shared" si="7"/>
        <v>0.77</v>
      </c>
      <c r="C501" s="3">
        <v>0.76830000000000298</v>
      </c>
    </row>
    <row r="502" spans="1:3" x14ac:dyDescent="0.3">
      <c r="A502" s="2">
        <v>6</v>
      </c>
      <c r="B502" s="3">
        <f t="shared" si="7"/>
        <v>0.78</v>
      </c>
      <c r="C502" s="3">
        <v>0.77000000000000302</v>
      </c>
    </row>
    <row r="503" spans="1:3" x14ac:dyDescent="0.3">
      <c r="A503" s="2">
        <v>6.01</v>
      </c>
      <c r="B503" s="3">
        <f t="shared" si="7"/>
        <v>0.78</v>
      </c>
      <c r="C503" s="3">
        <v>0.7712</v>
      </c>
    </row>
    <row r="504" spans="1:3" x14ac:dyDescent="0.3">
      <c r="A504" s="2">
        <v>6.02</v>
      </c>
      <c r="B504" s="3">
        <f t="shared" si="7"/>
        <v>0.78</v>
      </c>
      <c r="C504" s="3">
        <v>0.77239999999999998</v>
      </c>
    </row>
    <row r="505" spans="1:3" x14ac:dyDescent="0.3">
      <c r="A505" s="2">
        <v>6.03</v>
      </c>
      <c r="B505" s="3">
        <f t="shared" si="7"/>
        <v>0.78</v>
      </c>
      <c r="C505" s="3">
        <v>0.77359999999999995</v>
      </c>
    </row>
    <row r="506" spans="1:3" x14ac:dyDescent="0.3">
      <c r="A506" s="2">
        <v>6.04</v>
      </c>
      <c r="B506" s="3">
        <f t="shared" si="7"/>
        <v>0.78</v>
      </c>
      <c r="C506" s="3">
        <v>0.77479999999999105</v>
      </c>
    </row>
    <row r="507" spans="1:3" x14ac:dyDescent="0.3">
      <c r="A507" s="2">
        <v>6.05</v>
      </c>
      <c r="B507" s="3">
        <f t="shared" si="7"/>
        <v>0.78</v>
      </c>
      <c r="C507" s="3">
        <v>0.77599999999998803</v>
      </c>
    </row>
    <row r="508" spans="1:3" x14ac:dyDescent="0.3">
      <c r="A508" s="2">
        <v>6.06</v>
      </c>
      <c r="B508" s="3">
        <f t="shared" si="7"/>
        <v>0.78</v>
      </c>
      <c r="C508" s="3">
        <v>0.77719999999998501</v>
      </c>
    </row>
    <row r="509" spans="1:3" x14ac:dyDescent="0.3">
      <c r="A509" s="2">
        <v>6.07</v>
      </c>
      <c r="B509" s="3">
        <f t="shared" si="7"/>
        <v>0.78</v>
      </c>
      <c r="C509" s="3">
        <v>0.778399999999982</v>
      </c>
    </row>
    <row r="510" spans="1:3" x14ac:dyDescent="0.3">
      <c r="A510" s="2">
        <v>6.08</v>
      </c>
      <c r="B510" s="3">
        <f t="shared" si="7"/>
        <v>0.78</v>
      </c>
      <c r="C510" s="3">
        <v>0.77959999999997898</v>
      </c>
    </row>
    <row r="511" spans="1:3" x14ac:dyDescent="0.3">
      <c r="A511" s="2">
        <v>6.09</v>
      </c>
      <c r="B511" s="3">
        <f t="shared" si="7"/>
        <v>0.79</v>
      </c>
      <c r="C511" s="3">
        <v>0.78079999999997596</v>
      </c>
    </row>
    <row r="512" spans="1:3" x14ac:dyDescent="0.3">
      <c r="A512" s="2">
        <v>6.1</v>
      </c>
      <c r="B512" s="3">
        <f t="shared" si="7"/>
        <v>0.79</v>
      </c>
      <c r="C512" s="3">
        <v>0.78199999999997305</v>
      </c>
    </row>
    <row r="513" spans="1:3" x14ac:dyDescent="0.3">
      <c r="A513" s="2">
        <v>6.11</v>
      </c>
      <c r="B513" s="3">
        <f t="shared" si="7"/>
        <v>0.79</v>
      </c>
      <c r="C513" s="3">
        <v>0.78319999999997003</v>
      </c>
    </row>
    <row r="514" spans="1:3" x14ac:dyDescent="0.3">
      <c r="A514" s="2">
        <v>6.12</v>
      </c>
      <c r="B514" s="3">
        <f t="shared" si="7"/>
        <v>0.79</v>
      </c>
      <c r="C514" s="3">
        <v>0.78439999999996701</v>
      </c>
    </row>
    <row r="515" spans="1:3" x14ac:dyDescent="0.3">
      <c r="A515" s="2">
        <v>6.13</v>
      </c>
      <c r="B515" s="3">
        <f t="shared" ref="B515:B578" si="8">ROUNDUP(C515,2)</f>
        <v>0.79</v>
      </c>
      <c r="C515" s="3">
        <v>0.78559999999996399</v>
      </c>
    </row>
    <row r="516" spans="1:3" x14ac:dyDescent="0.3">
      <c r="A516" s="2">
        <v>6.14</v>
      </c>
      <c r="B516" s="3">
        <f t="shared" si="8"/>
        <v>0.79</v>
      </c>
      <c r="C516" s="3">
        <v>0.78679999999996098</v>
      </c>
    </row>
    <row r="517" spans="1:3" x14ac:dyDescent="0.3">
      <c r="A517" s="2">
        <v>6.15</v>
      </c>
      <c r="B517" s="3">
        <f t="shared" si="8"/>
        <v>0.79</v>
      </c>
      <c r="C517" s="3">
        <v>0.78799999999995796</v>
      </c>
    </row>
    <row r="518" spans="1:3" x14ac:dyDescent="0.3">
      <c r="A518" s="2">
        <v>6.16</v>
      </c>
      <c r="B518" s="3">
        <f t="shared" si="8"/>
        <v>0.79</v>
      </c>
      <c r="C518" s="3">
        <v>0.78919999999995505</v>
      </c>
    </row>
    <row r="519" spans="1:3" x14ac:dyDescent="0.3">
      <c r="A519" s="2">
        <v>6.17</v>
      </c>
      <c r="B519" s="3">
        <f t="shared" si="8"/>
        <v>0.8</v>
      </c>
      <c r="C519" s="3">
        <v>0.79039999999995203</v>
      </c>
    </row>
    <row r="520" spans="1:3" x14ac:dyDescent="0.3">
      <c r="A520" s="2">
        <v>6.18</v>
      </c>
      <c r="B520" s="3">
        <f t="shared" si="8"/>
        <v>0.8</v>
      </c>
      <c r="C520" s="3">
        <v>0.79159999999994901</v>
      </c>
    </row>
    <row r="521" spans="1:3" x14ac:dyDescent="0.3">
      <c r="A521" s="2">
        <v>6.19</v>
      </c>
      <c r="B521" s="3">
        <f t="shared" si="8"/>
        <v>0.8</v>
      </c>
      <c r="C521" s="3">
        <v>0.79279999999994599</v>
      </c>
    </row>
    <row r="522" spans="1:3" x14ac:dyDescent="0.3">
      <c r="A522" s="2">
        <v>6.2</v>
      </c>
      <c r="B522" s="3">
        <f t="shared" si="8"/>
        <v>0.8</v>
      </c>
      <c r="C522" s="3">
        <v>0.79399999999994297</v>
      </c>
    </row>
    <row r="523" spans="1:3" x14ac:dyDescent="0.3">
      <c r="A523" s="2">
        <v>6.21</v>
      </c>
      <c r="B523" s="3">
        <f t="shared" si="8"/>
        <v>0.8</v>
      </c>
      <c r="C523" s="3">
        <v>0.79519999999993995</v>
      </c>
    </row>
    <row r="524" spans="1:3" x14ac:dyDescent="0.3">
      <c r="A524" s="2">
        <v>6.22</v>
      </c>
      <c r="B524" s="3">
        <f t="shared" si="8"/>
        <v>0.8</v>
      </c>
      <c r="C524" s="3">
        <v>0.79639999999993705</v>
      </c>
    </row>
    <row r="525" spans="1:3" x14ac:dyDescent="0.3">
      <c r="A525" s="2">
        <v>6.23</v>
      </c>
      <c r="B525" s="3">
        <f t="shared" si="8"/>
        <v>0.8</v>
      </c>
      <c r="C525" s="3">
        <v>0.79759999999993403</v>
      </c>
    </row>
    <row r="526" spans="1:3" x14ac:dyDescent="0.3">
      <c r="A526" s="2">
        <v>6.24</v>
      </c>
      <c r="B526" s="3">
        <f t="shared" si="8"/>
        <v>0.8</v>
      </c>
      <c r="C526" s="3">
        <v>0.79879999999993101</v>
      </c>
    </row>
    <row r="527" spans="1:3" x14ac:dyDescent="0.3">
      <c r="A527" s="2">
        <v>6.25</v>
      </c>
      <c r="B527" s="3">
        <f t="shared" si="8"/>
        <v>0.8</v>
      </c>
      <c r="C527" s="3">
        <v>0.79999999999992799</v>
      </c>
    </row>
    <row r="528" spans="1:3" x14ac:dyDescent="0.3">
      <c r="A528" s="2">
        <v>6.26</v>
      </c>
      <c r="B528" s="3">
        <f t="shared" si="8"/>
        <v>0.81</v>
      </c>
      <c r="C528" s="3">
        <v>0.80119999999992497</v>
      </c>
    </row>
    <row r="529" spans="1:3" x14ac:dyDescent="0.3">
      <c r="A529" s="2">
        <v>6.27</v>
      </c>
      <c r="B529" s="3">
        <f t="shared" si="8"/>
        <v>0.81</v>
      </c>
      <c r="C529" s="3">
        <v>0.80239999999992195</v>
      </c>
    </row>
    <row r="530" spans="1:3" x14ac:dyDescent="0.3">
      <c r="A530" s="2">
        <v>6.28</v>
      </c>
      <c r="B530" s="3">
        <f t="shared" si="8"/>
        <v>0.81</v>
      </c>
      <c r="C530" s="3">
        <v>0.80359999999991805</v>
      </c>
    </row>
    <row r="531" spans="1:3" x14ac:dyDescent="0.3">
      <c r="A531" s="2">
        <v>6.29</v>
      </c>
      <c r="B531" s="3">
        <f t="shared" si="8"/>
        <v>0.81</v>
      </c>
      <c r="C531" s="3">
        <v>0.80479999999991503</v>
      </c>
    </row>
    <row r="532" spans="1:3" x14ac:dyDescent="0.3">
      <c r="A532" s="2">
        <v>6.3</v>
      </c>
      <c r="B532" s="3">
        <f t="shared" si="8"/>
        <v>0.81</v>
      </c>
      <c r="C532" s="3">
        <v>0.80599999999991201</v>
      </c>
    </row>
    <row r="533" spans="1:3" x14ac:dyDescent="0.3">
      <c r="A533" s="2">
        <v>6.31</v>
      </c>
      <c r="B533" s="3">
        <f t="shared" si="8"/>
        <v>0.81</v>
      </c>
      <c r="C533" s="3">
        <v>0.80719999999990899</v>
      </c>
    </row>
    <row r="534" spans="1:3" x14ac:dyDescent="0.3">
      <c r="A534" s="2">
        <v>6.32</v>
      </c>
      <c r="B534" s="3">
        <f t="shared" si="8"/>
        <v>0.81</v>
      </c>
      <c r="C534" s="3">
        <v>0.80839999999990597</v>
      </c>
    </row>
    <row r="535" spans="1:3" x14ac:dyDescent="0.3">
      <c r="A535" s="2">
        <v>6.33</v>
      </c>
      <c r="B535" s="3">
        <f t="shared" si="8"/>
        <v>0.81</v>
      </c>
      <c r="C535" s="3">
        <v>0.80959999999990295</v>
      </c>
    </row>
    <row r="536" spans="1:3" x14ac:dyDescent="0.3">
      <c r="A536" s="2">
        <v>6.34</v>
      </c>
      <c r="B536" s="3">
        <f t="shared" si="8"/>
        <v>0.82000000000000006</v>
      </c>
      <c r="C536" s="3">
        <v>0.81079999999990005</v>
      </c>
    </row>
    <row r="537" spans="1:3" x14ac:dyDescent="0.3">
      <c r="A537" s="2">
        <v>6.35</v>
      </c>
      <c r="B537" s="3">
        <f t="shared" si="8"/>
        <v>0.82000000000000006</v>
      </c>
      <c r="C537" s="3">
        <v>0.81199999999989703</v>
      </c>
    </row>
    <row r="538" spans="1:3" x14ac:dyDescent="0.3">
      <c r="A538" s="2">
        <v>6.36</v>
      </c>
      <c r="B538" s="3">
        <f t="shared" si="8"/>
        <v>0.82000000000000006</v>
      </c>
      <c r="C538" s="3">
        <v>0.81319999999989401</v>
      </c>
    </row>
    <row r="539" spans="1:3" x14ac:dyDescent="0.3">
      <c r="A539" s="2">
        <v>6.37</v>
      </c>
      <c r="B539" s="3">
        <f t="shared" si="8"/>
        <v>0.82000000000000006</v>
      </c>
      <c r="C539" s="3">
        <v>0.81439999999989099</v>
      </c>
    </row>
    <row r="540" spans="1:3" x14ac:dyDescent="0.3">
      <c r="A540" s="2">
        <v>6.38</v>
      </c>
      <c r="B540" s="3">
        <f t="shared" si="8"/>
        <v>0.82000000000000006</v>
      </c>
      <c r="C540" s="3">
        <v>0.81559999999988797</v>
      </c>
    </row>
    <row r="541" spans="1:3" x14ac:dyDescent="0.3">
      <c r="A541" s="2">
        <v>6.39</v>
      </c>
      <c r="B541" s="3">
        <f t="shared" si="8"/>
        <v>0.82000000000000006</v>
      </c>
      <c r="C541" s="3">
        <v>0.81679999999988495</v>
      </c>
    </row>
    <row r="542" spans="1:3" x14ac:dyDescent="0.3">
      <c r="A542" s="2">
        <v>6.4</v>
      </c>
      <c r="B542" s="3">
        <f t="shared" si="8"/>
        <v>0.82000000000000006</v>
      </c>
      <c r="C542" s="3">
        <v>0.81799999999988204</v>
      </c>
    </row>
    <row r="543" spans="1:3" x14ac:dyDescent="0.3">
      <c r="A543" s="2">
        <v>6.41</v>
      </c>
      <c r="B543" s="3">
        <f t="shared" si="8"/>
        <v>0.82000000000000006</v>
      </c>
      <c r="C543" s="3">
        <v>0.81919999999987902</v>
      </c>
    </row>
    <row r="544" spans="1:3" x14ac:dyDescent="0.3">
      <c r="A544" s="2">
        <v>6.42</v>
      </c>
      <c r="B544" s="3">
        <f t="shared" si="8"/>
        <v>0.83</v>
      </c>
      <c r="C544" s="3">
        <v>0.82039999999987601</v>
      </c>
    </row>
    <row r="545" spans="1:3" x14ac:dyDescent="0.3">
      <c r="A545" s="2">
        <v>6.43</v>
      </c>
      <c r="B545" s="3">
        <f t="shared" si="8"/>
        <v>0.83</v>
      </c>
      <c r="C545" s="3">
        <v>0.82159999999987299</v>
      </c>
    </row>
    <row r="546" spans="1:3" x14ac:dyDescent="0.3">
      <c r="A546" s="2">
        <v>6.44</v>
      </c>
      <c r="B546" s="3">
        <f t="shared" si="8"/>
        <v>0.83</v>
      </c>
      <c r="C546" s="3">
        <v>0.82279999999986997</v>
      </c>
    </row>
    <row r="547" spans="1:3" x14ac:dyDescent="0.3">
      <c r="A547" s="2">
        <v>6.45</v>
      </c>
      <c r="B547" s="3">
        <f t="shared" si="8"/>
        <v>0.83</v>
      </c>
      <c r="C547" s="3">
        <v>0.82399999999986695</v>
      </c>
    </row>
    <row r="548" spans="1:3" x14ac:dyDescent="0.3">
      <c r="A548" s="2">
        <v>6.46</v>
      </c>
      <c r="B548" s="3">
        <f t="shared" si="8"/>
        <v>0.83</v>
      </c>
      <c r="C548" s="3">
        <v>0.82519999999986404</v>
      </c>
    </row>
    <row r="549" spans="1:3" x14ac:dyDescent="0.3">
      <c r="A549" s="2">
        <v>6.47</v>
      </c>
      <c r="B549" s="3">
        <f t="shared" si="8"/>
        <v>0.83</v>
      </c>
      <c r="C549" s="3">
        <v>0.82639999999986102</v>
      </c>
    </row>
    <row r="550" spans="1:3" x14ac:dyDescent="0.3">
      <c r="A550" s="2">
        <v>6.48</v>
      </c>
      <c r="B550" s="3">
        <f t="shared" si="8"/>
        <v>0.83</v>
      </c>
      <c r="C550" s="3">
        <v>0.827599999999858</v>
      </c>
    </row>
    <row r="551" spans="1:3" x14ac:dyDescent="0.3">
      <c r="A551" s="2">
        <v>6.49</v>
      </c>
      <c r="B551" s="3">
        <f t="shared" si="8"/>
        <v>0.83</v>
      </c>
      <c r="C551" s="3">
        <v>0.82879999999985499</v>
      </c>
    </row>
    <row r="552" spans="1:3" x14ac:dyDescent="0.3">
      <c r="A552" s="2">
        <v>6.5</v>
      </c>
      <c r="B552" s="3">
        <f t="shared" si="8"/>
        <v>0.83</v>
      </c>
      <c r="C552" s="3">
        <v>0.82999999999985197</v>
      </c>
    </row>
    <row r="553" spans="1:3" x14ac:dyDescent="0.3">
      <c r="A553" s="2">
        <v>6.51</v>
      </c>
      <c r="B553" s="3">
        <f t="shared" si="8"/>
        <v>0.84</v>
      </c>
      <c r="C553" s="3">
        <v>0.83119999999984895</v>
      </c>
    </row>
    <row r="554" spans="1:3" x14ac:dyDescent="0.3">
      <c r="A554" s="2">
        <v>6.52</v>
      </c>
      <c r="B554" s="3">
        <f t="shared" si="8"/>
        <v>0.84</v>
      </c>
      <c r="C554" s="3">
        <v>0.83239999999984604</v>
      </c>
    </row>
    <row r="555" spans="1:3" x14ac:dyDescent="0.3">
      <c r="A555" s="2">
        <v>6.53</v>
      </c>
      <c r="B555" s="3">
        <f t="shared" si="8"/>
        <v>0.84</v>
      </c>
      <c r="C555" s="3">
        <v>0.83359999999984302</v>
      </c>
    </row>
    <row r="556" spans="1:3" x14ac:dyDescent="0.3">
      <c r="A556" s="2">
        <v>6.54</v>
      </c>
      <c r="B556" s="3">
        <f t="shared" si="8"/>
        <v>0.84</v>
      </c>
      <c r="C556" s="3">
        <v>0.83479999999984</v>
      </c>
    </row>
    <row r="557" spans="1:3" x14ac:dyDescent="0.3">
      <c r="A557" s="2">
        <v>6.55</v>
      </c>
      <c r="B557" s="3">
        <f t="shared" si="8"/>
        <v>0.84</v>
      </c>
      <c r="C557" s="3">
        <v>0.83599999999983698</v>
      </c>
    </row>
    <row r="558" spans="1:3" x14ac:dyDescent="0.3">
      <c r="A558" s="2">
        <v>6.56</v>
      </c>
      <c r="B558" s="3">
        <f t="shared" si="8"/>
        <v>0.84</v>
      </c>
      <c r="C558" s="3">
        <v>0.83719999999983397</v>
      </c>
    </row>
    <row r="559" spans="1:3" x14ac:dyDescent="0.3">
      <c r="A559" s="2">
        <v>6.57</v>
      </c>
      <c r="B559" s="3">
        <f t="shared" si="8"/>
        <v>0.84</v>
      </c>
      <c r="C559" s="3">
        <v>0.83839999999983095</v>
      </c>
    </row>
    <row r="560" spans="1:3" x14ac:dyDescent="0.3">
      <c r="A560" s="2">
        <v>6.58</v>
      </c>
      <c r="B560" s="3">
        <f t="shared" si="8"/>
        <v>0.84</v>
      </c>
      <c r="C560" s="3">
        <v>0.83959999999982804</v>
      </c>
    </row>
    <row r="561" spans="1:3" x14ac:dyDescent="0.3">
      <c r="A561" s="2">
        <v>6.59</v>
      </c>
      <c r="B561" s="3">
        <f t="shared" si="8"/>
        <v>0.85</v>
      </c>
      <c r="C561" s="3">
        <v>0.84079999999982502</v>
      </c>
    </row>
    <row r="562" spans="1:3" x14ac:dyDescent="0.3">
      <c r="A562" s="2">
        <v>6.6</v>
      </c>
      <c r="B562" s="3">
        <f t="shared" si="8"/>
        <v>0.85</v>
      </c>
      <c r="C562" s="3">
        <v>0.841999999999822</v>
      </c>
    </row>
    <row r="563" spans="1:3" x14ac:dyDescent="0.3">
      <c r="A563" s="2">
        <v>6.61</v>
      </c>
      <c r="B563" s="3">
        <f t="shared" si="8"/>
        <v>0.85</v>
      </c>
      <c r="C563" s="3">
        <v>0.84319999999981898</v>
      </c>
    </row>
    <row r="564" spans="1:3" x14ac:dyDescent="0.3">
      <c r="A564" s="2">
        <v>6.62</v>
      </c>
      <c r="B564" s="3">
        <f t="shared" si="8"/>
        <v>0.85</v>
      </c>
      <c r="C564" s="3">
        <v>0.84439999999981596</v>
      </c>
    </row>
    <row r="565" spans="1:3" x14ac:dyDescent="0.3">
      <c r="A565" s="2">
        <v>6.63</v>
      </c>
      <c r="B565" s="3">
        <f t="shared" si="8"/>
        <v>0.85</v>
      </c>
      <c r="C565" s="3">
        <v>0.84559999999981295</v>
      </c>
    </row>
    <row r="566" spans="1:3" x14ac:dyDescent="0.3">
      <c r="A566" s="2">
        <v>6.64</v>
      </c>
      <c r="B566" s="3">
        <f t="shared" si="8"/>
        <v>0.85</v>
      </c>
      <c r="C566" s="3">
        <v>0.84679999999981004</v>
      </c>
    </row>
    <row r="567" spans="1:3" x14ac:dyDescent="0.3">
      <c r="A567" s="2">
        <v>6.65</v>
      </c>
      <c r="B567" s="3">
        <f t="shared" si="8"/>
        <v>0.85</v>
      </c>
      <c r="C567" s="3">
        <v>0.84799999999980702</v>
      </c>
    </row>
    <row r="568" spans="1:3" x14ac:dyDescent="0.3">
      <c r="A568" s="2">
        <v>6.66</v>
      </c>
      <c r="B568" s="3">
        <f t="shared" si="8"/>
        <v>0.85</v>
      </c>
      <c r="C568" s="3">
        <v>0.849199999999804</v>
      </c>
    </row>
    <row r="569" spans="1:3" x14ac:dyDescent="0.3">
      <c r="A569" s="2">
        <v>6.67</v>
      </c>
      <c r="B569" s="3">
        <f t="shared" si="8"/>
        <v>0.86</v>
      </c>
      <c r="C569" s="3">
        <v>0.85039999999980098</v>
      </c>
    </row>
    <row r="570" spans="1:3" x14ac:dyDescent="0.3">
      <c r="A570" s="2">
        <v>6.68</v>
      </c>
      <c r="B570" s="3">
        <f t="shared" si="8"/>
        <v>0.86</v>
      </c>
      <c r="C570" s="3">
        <v>0.85159999999979796</v>
      </c>
    </row>
    <row r="571" spans="1:3" x14ac:dyDescent="0.3">
      <c r="A571" s="2">
        <v>6.69</v>
      </c>
      <c r="B571" s="3">
        <f t="shared" si="8"/>
        <v>0.86</v>
      </c>
      <c r="C571" s="3">
        <v>0.85279999999979506</v>
      </c>
    </row>
    <row r="572" spans="1:3" x14ac:dyDescent="0.3">
      <c r="A572" s="2">
        <v>6.7</v>
      </c>
      <c r="B572" s="3">
        <f t="shared" si="8"/>
        <v>0.86</v>
      </c>
      <c r="C572" s="3">
        <v>0.85399999999979204</v>
      </c>
    </row>
    <row r="573" spans="1:3" x14ac:dyDescent="0.3">
      <c r="A573" s="2">
        <v>6.71</v>
      </c>
      <c r="B573" s="3">
        <f t="shared" si="8"/>
        <v>0.86</v>
      </c>
      <c r="C573" s="3">
        <v>0.85519999999978902</v>
      </c>
    </row>
    <row r="574" spans="1:3" x14ac:dyDescent="0.3">
      <c r="A574" s="2">
        <v>6.72</v>
      </c>
      <c r="B574" s="3">
        <f t="shared" si="8"/>
        <v>0.86</v>
      </c>
      <c r="C574" s="3">
        <v>0.856399999999786</v>
      </c>
    </row>
    <row r="575" spans="1:3" x14ac:dyDescent="0.3">
      <c r="A575" s="2">
        <v>6.73</v>
      </c>
      <c r="B575" s="3">
        <f t="shared" si="8"/>
        <v>0.86</v>
      </c>
      <c r="C575" s="3">
        <v>0.85759999999978298</v>
      </c>
    </row>
    <row r="576" spans="1:3" x14ac:dyDescent="0.3">
      <c r="A576" s="2">
        <v>6.74</v>
      </c>
      <c r="B576" s="3">
        <f t="shared" si="8"/>
        <v>0.86</v>
      </c>
      <c r="C576" s="3">
        <v>0.85879999999977996</v>
      </c>
    </row>
    <row r="577" spans="1:3" x14ac:dyDescent="0.3">
      <c r="A577" s="2">
        <v>6.75</v>
      </c>
      <c r="B577" s="3">
        <f t="shared" si="8"/>
        <v>0.86</v>
      </c>
      <c r="C577" s="3">
        <v>0.85999999999977705</v>
      </c>
    </row>
    <row r="578" spans="1:3" x14ac:dyDescent="0.3">
      <c r="A578" s="2">
        <v>6.76</v>
      </c>
      <c r="B578" s="3">
        <f t="shared" si="8"/>
        <v>0.87</v>
      </c>
      <c r="C578" s="3">
        <v>0.86119999999977404</v>
      </c>
    </row>
    <row r="579" spans="1:3" x14ac:dyDescent="0.3">
      <c r="A579" s="2">
        <v>6.77</v>
      </c>
      <c r="B579" s="3">
        <f t="shared" ref="B579:B642" si="9">ROUNDUP(C579,2)</f>
        <v>0.87</v>
      </c>
      <c r="C579" s="3">
        <v>0.86239999999977102</v>
      </c>
    </row>
    <row r="580" spans="1:3" x14ac:dyDescent="0.3">
      <c r="A580" s="2">
        <v>6.78</v>
      </c>
      <c r="B580" s="3">
        <f t="shared" si="9"/>
        <v>0.87</v>
      </c>
      <c r="C580" s="3">
        <v>0.863599999999768</v>
      </c>
    </row>
    <row r="581" spans="1:3" x14ac:dyDescent="0.3">
      <c r="A581" s="2">
        <v>6.79</v>
      </c>
      <c r="B581" s="3">
        <f t="shared" si="9"/>
        <v>0.87</v>
      </c>
      <c r="C581" s="3">
        <v>0.86479999999976498</v>
      </c>
    </row>
    <row r="582" spans="1:3" x14ac:dyDescent="0.3">
      <c r="A582" s="2">
        <v>6.8</v>
      </c>
      <c r="B582" s="3">
        <f t="shared" si="9"/>
        <v>0.87</v>
      </c>
      <c r="C582" s="3">
        <v>0.86599999999976196</v>
      </c>
    </row>
    <row r="583" spans="1:3" x14ac:dyDescent="0.3">
      <c r="A583" s="2">
        <v>6.81</v>
      </c>
      <c r="B583" s="3">
        <f t="shared" si="9"/>
        <v>0.87</v>
      </c>
      <c r="C583" s="3">
        <v>0.86719999999975805</v>
      </c>
    </row>
    <row r="584" spans="1:3" x14ac:dyDescent="0.3">
      <c r="A584" s="2">
        <v>6.82</v>
      </c>
      <c r="B584" s="3">
        <f t="shared" si="9"/>
        <v>0.87</v>
      </c>
      <c r="C584" s="3">
        <v>0.86839999999975503</v>
      </c>
    </row>
    <row r="585" spans="1:3" x14ac:dyDescent="0.3">
      <c r="A585" s="2">
        <v>6.83</v>
      </c>
      <c r="B585" s="3">
        <f t="shared" si="9"/>
        <v>0.87</v>
      </c>
      <c r="C585" s="3">
        <v>0.86959999999975202</v>
      </c>
    </row>
    <row r="586" spans="1:3" x14ac:dyDescent="0.3">
      <c r="A586" s="2">
        <v>6.84</v>
      </c>
      <c r="B586" s="3">
        <f t="shared" si="9"/>
        <v>0.88</v>
      </c>
      <c r="C586" s="3">
        <v>0.870799999999749</v>
      </c>
    </row>
    <row r="587" spans="1:3" x14ac:dyDescent="0.3">
      <c r="A587" s="2">
        <v>6.85</v>
      </c>
      <c r="B587" s="3">
        <f t="shared" si="9"/>
        <v>0.88</v>
      </c>
      <c r="C587" s="3">
        <v>0.87199999999974598</v>
      </c>
    </row>
    <row r="588" spans="1:3" x14ac:dyDescent="0.3">
      <c r="A588" s="2">
        <v>6.86</v>
      </c>
      <c r="B588" s="3">
        <f t="shared" si="9"/>
        <v>0.88</v>
      </c>
      <c r="C588" s="3">
        <v>0.87319999999974296</v>
      </c>
    </row>
    <row r="589" spans="1:3" x14ac:dyDescent="0.3">
      <c r="A589" s="2">
        <v>6.87</v>
      </c>
      <c r="B589" s="3">
        <f t="shared" si="9"/>
        <v>0.88</v>
      </c>
      <c r="C589" s="3">
        <v>0.87439999999974005</v>
      </c>
    </row>
    <row r="590" spans="1:3" x14ac:dyDescent="0.3">
      <c r="A590" s="2">
        <v>6.88</v>
      </c>
      <c r="B590" s="3">
        <f t="shared" si="9"/>
        <v>0.88</v>
      </c>
      <c r="C590" s="3">
        <v>0.87559999999973703</v>
      </c>
    </row>
    <row r="591" spans="1:3" x14ac:dyDescent="0.3">
      <c r="A591" s="2">
        <v>6.89</v>
      </c>
      <c r="B591" s="3">
        <f t="shared" si="9"/>
        <v>0.88</v>
      </c>
      <c r="C591" s="3">
        <v>0.87679999999973401</v>
      </c>
    </row>
    <row r="592" spans="1:3" x14ac:dyDescent="0.3">
      <c r="A592" s="2">
        <v>6.9</v>
      </c>
      <c r="B592" s="3">
        <f t="shared" si="9"/>
        <v>0.88</v>
      </c>
      <c r="C592" s="3">
        <v>0.877999999999731</v>
      </c>
    </row>
    <row r="593" spans="1:3" x14ac:dyDescent="0.3">
      <c r="A593" s="2">
        <v>6.91</v>
      </c>
      <c r="B593" s="3">
        <f t="shared" si="9"/>
        <v>0.88</v>
      </c>
      <c r="C593" s="3">
        <v>0.87919999999972798</v>
      </c>
    </row>
    <row r="594" spans="1:3" x14ac:dyDescent="0.3">
      <c r="A594" s="2">
        <v>6.92</v>
      </c>
      <c r="B594" s="3">
        <f t="shared" si="9"/>
        <v>0.89</v>
      </c>
      <c r="C594" s="3">
        <v>0.88039999999972496</v>
      </c>
    </row>
    <row r="595" spans="1:3" x14ac:dyDescent="0.3">
      <c r="A595" s="2">
        <v>6.93</v>
      </c>
      <c r="B595" s="3">
        <f t="shared" si="9"/>
        <v>0.89</v>
      </c>
      <c r="C595" s="3">
        <v>0.88159999999972205</v>
      </c>
    </row>
    <row r="596" spans="1:3" x14ac:dyDescent="0.3">
      <c r="A596" s="2">
        <v>6.94</v>
      </c>
      <c r="B596" s="3">
        <f t="shared" si="9"/>
        <v>0.89</v>
      </c>
      <c r="C596" s="3">
        <v>0.88279999999971903</v>
      </c>
    </row>
    <row r="597" spans="1:3" x14ac:dyDescent="0.3">
      <c r="A597" s="2">
        <v>6.95</v>
      </c>
      <c r="B597" s="3">
        <f t="shared" si="9"/>
        <v>0.89</v>
      </c>
      <c r="C597" s="3">
        <v>0.88399999999971601</v>
      </c>
    </row>
    <row r="598" spans="1:3" x14ac:dyDescent="0.3">
      <c r="A598" s="2">
        <v>6.96</v>
      </c>
      <c r="B598" s="3">
        <f t="shared" si="9"/>
        <v>0.89</v>
      </c>
      <c r="C598" s="3">
        <v>0.88519999999971299</v>
      </c>
    </row>
    <row r="599" spans="1:3" x14ac:dyDescent="0.3">
      <c r="A599" s="2">
        <v>6.97</v>
      </c>
      <c r="B599" s="3">
        <f t="shared" si="9"/>
        <v>0.89</v>
      </c>
      <c r="C599" s="3">
        <v>0.88639999999970998</v>
      </c>
    </row>
    <row r="600" spans="1:3" x14ac:dyDescent="0.3">
      <c r="A600" s="2">
        <v>6.98</v>
      </c>
      <c r="B600" s="3">
        <f t="shared" si="9"/>
        <v>0.89</v>
      </c>
      <c r="C600" s="3">
        <v>0.88759999999970696</v>
      </c>
    </row>
    <row r="601" spans="1:3" x14ac:dyDescent="0.3">
      <c r="A601" s="2">
        <v>6.99</v>
      </c>
      <c r="B601" s="3">
        <f t="shared" si="9"/>
        <v>0.89</v>
      </c>
      <c r="C601" s="3">
        <v>0.88879999999970405</v>
      </c>
    </row>
    <row r="602" spans="1:3" x14ac:dyDescent="0.3">
      <c r="A602" s="2">
        <v>7</v>
      </c>
      <c r="B602" s="3">
        <f t="shared" si="9"/>
        <v>0.89</v>
      </c>
      <c r="C602" s="3">
        <v>0.88999999999970103</v>
      </c>
    </row>
    <row r="603" spans="1:3" x14ac:dyDescent="0.3">
      <c r="A603" s="2">
        <v>7.01</v>
      </c>
      <c r="B603" s="3">
        <f t="shared" si="9"/>
        <v>0.9</v>
      </c>
      <c r="C603" s="3">
        <v>0.89070000000000005</v>
      </c>
    </row>
    <row r="604" spans="1:3" x14ac:dyDescent="0.3">
      <c r="A604" s="2">
        <v>7.02</v>
      </c>
      <c r="B604" s="3">
        <f t="shared" si="9"/>
        <v>0.9</v>
      </c>
      <c r="C604" s="3">
        <v>0.89139999999999997</v>
      </c>
    </row>
    <row r="605" spans="1:3" x14ac:dyDescent="0.3">
      <c r="A605" s="2">
        <v>7.03</v>
      </c>
      <c r="B605" s="3">
        <f t="shared" si="9"/>
        <v>0.9</v>
      </c>
      <c r="C605" s="3">
        <v>0.89210000000059797</v>
      </c>
    </row>
    <row r="606" spans="1:3" x14ac:dyDescent="0.3">
      <c r="A606" s="2">
        <v>7.04</v>
      </c>
      <c r="B606" s="3">
        <f t="shared" si="9"/>
        <v>0.9</v>
      </c>
      <c r="C606" s="3">
        <v>0.89280000000089699</v>
      </c>
    </row>
    <row r="607" spans="1:3" x14ac:dyDescent="0.3">
      <c r="A607" s="2">
        <v>7.05</v>
      </c>
      <c r="B607" s="3">
        <f t="shared" si="9"/>
        <v>0.9</v>
      </c>
      <c r="C607" s="3">
        <v>0.893500000001196</v>
      </c>
    </row>
    <row r="608" spans="1:3" x14ac:dyDescent="0.3">
      <c r="A608" s="2">
        <v>7.06</v>
      </c>
      <c r="B608" s="3">
        <f t="shared" si="9"/>
        <v>0.9</v>
      </c>
      <c r="C608" s="3">
        <v>0.89420000000149502</v>
      </c>
    </row>
    <row r="609" spans="1:3" x14ac:dyDescent="0.3">
      <c r="A609" s="2">
        <v>7.07</v>
      </c>
      <c r="B609" s="3">
        <f t="shared" si="9"/>
        <v>0.9</v>
      </c>
      <c r="C609" s="3">
        <v>0.89490000000179404</v>
      </c>
    </row>
    <row r="610" spans="1:3" x14ac:dyDescent="0.3">
      <c r="A610" s="2">
        <v>7.08</v>
      </c>
      <c r="B610" s="3">
        <f t="shared" si="9"/>
        <v>0.9</v>
      </c>
      <c r="C610" s="3">
        <v>0.89560000000209306</v>
      </c>
    </row>
    <row r="611" spans="1:3" x14ac:dyDescent="0.3">
      <c r="A611" s="2">
        <v>7.09</v>
      </c>
      <c r="B611" s="3">
        <f t="shared" si="9"/>
        <v>0.9</v>
      </c>
      <c r="C611" s="3">
        <v>0.89630000000239196</v>
      </c>
    </row>
    <row r="612" spans="1:3" x14ac:dyDescent="0.3">
      <c r="A612" s="2">
        <v>7.1</v>
      </c>
      <c r="B612" s="3">
        <f t="shared" si="9"/>
        <v>0.9</v>
      </c>
      <c r="C612" s="3">
        <v>0.89700000000269098</v>
      </c>
    </row>
    <row r="613" spans="1:3" x14ac:dyDescent="0.3">
      <c r="A613" s="2">
        <v>7.11</v>
      </c>
      <c r="B613" s="3">
        <f t="shared" si="9"/>
        <v>0.9</v>
      </c>
      <c r="C613" s="3">
        <v>0.89770000000299</v>
      </c>
    </row>
    <row r="614" spans="1:3" x14ac:dyDescent="0.3">
      <c r="A614" s="2">
        <v>7.12</v>
      </c>
      <c r="B614" s="3">
        <f t="shared" si="9"/>
        <v>0.9</v>
      </c>
      <c r="C614" s="3">
        <v>0.89840000000328901</v>
      </c>
    </row>
    <row r="615" spans="1:3" x14ac:dyDescent="0.3">
      <c r="A615" s="2">
        <v>7.13</v>
      </c>
      <c r="B615" s="3">
        <f t="shared" si="9"/>
        <v>0.9</v>
      </c>
      <c r="C615" s="3">
        <v>0.89910000000358803</v>
      </c>
    </row>
    <row r="616" spans="1:3" x14ac:dyDescent="0.3">
      <c r="A616" s="2">
        <v>7.14</v>
      </c>
      <c r="B616" s="3">
        <f t="shared" si="9"/>
        <v>0.9</v>
      </c>
      <c r="C616" s="3">
        <v>0.89980000000388705</v>
      </c>
    </row>
    <row r="617" spans="1:3" x14ac:dyDescent="0.3">
      <c r="A617" s="2">
        <v>7.15</v>
      </c>
      <c r="B617" s="3">
        <f t="shared" si="9"/>
        <v>0.91</v>
      </c>
      <c r="C617" s="3">
        <v>0.90050000000418595</v>
      </c>
    </row>
    <row r="618" spans="1:3" x14ac:dyDescent="0.3">
      <c r="A618" s="2">
        <v>7.16</v>
      </c>
      <c r="B618" s="3">
        <f t="shared" si="9"/>
        <v>0.91</v>
      </c>
      <c r="C618" s="3">
        <v>0.90120000000448497</v>
      </c>
    </row>
    <row r="619" spans="1:3" x14ac:dyDescent="0.3">
      <c r="A619" s="2">
        <v>7.17</v>
      </c>
      <c r="B619" s="3">
        <f t="shared" si="9"/>
        <v>0.91</v>
      </c>
      <c r="C619" s="3">
        <v>0.90190000000478399</v>
      </c>
    </row>
    <row r="620" spans="1:3" x14ac:dyDescent="0.3">
      <c r="A620" s="2">
        <v>7.18</v>
      </c>
      <c r="B620" s="3">
        <f t="shared" si="9"/>
        <v>0.91</v>
      </c>
      <c r="C620" s="3">
        <v>0.902600000005083</v>
      </c>
    </row>
    <row r="621" spans="1:3" x14ac:dyDescent="0.3">
      <c r="A621" s="2">
        <v>7.19</v>
      </c>
      <c r="B621" s="3">
        <f t="shared" si="9"/>
        <v>0.91</v>
      </c>
      <c r="C621" s="3">
        <v>0.90330000000538202</v>
      </c>
    </row>
    <row r="622" spans="1:3" x14ac:dyDescent="0.3">
      <c r="A622" s="2">
        <v>7.2</v>
      </c>
      <c r="B622" s="3">
        <f t="shared" si="9"/>
        <v>0.91</v>
      </c>
      <c r="C622" s="3">
        <v>0.90400000000568104</v>
      </c>
    </row>
    <row r="623" spans="1:3" x14ac:dyDescent="0.3">
      <c r="A623" s="2">
        <v>7.21</v>
      </c>
      <c r="B623" s="3">
        <f t="shared" si="9"/>
        <v>0.91</v>
      </c>
      <c r="C623" s="3">
        <v>0.90470000000598005</v>
      </c>
    </row>
    <row r="624" spans="1:3" x14ac:dyDescent="0.3">
      <c r="A624" s="2">
        <v>7.22</v>
      </c>
      <c r="B624" s="3">
        <f t="shared" si="9"/>
        <v>0.91</v>
      </c>
      <c r="C624" s="3">
        <v>0.90540000000627896</v>
      </c>
    </row>
    <row r="625" spans="1:3" x14ac:dyDescent="0.3">
      <c r="A625" s="2">
        <v>7.23</v>
      </c>
      <c r="B625" s="3">
        <f t="shared" si="9"/>
        <v>0.91</v>
      </c>
      <c r="C625" s="3">
        <v>0.90610000000657798</v>
      </c>
    </row>
    <row r="626" spans="1:3" x14ac:dyDescent="0.3">
      <c r="A626" s="2">
        <v>7.24</v>
      </c>
      <c r="B626" s="3">
        <f t="shared" si="9"/>
        <v>0.91</v>
      </c>
      <c r="C626" s="3">
        <v>0.90680000000687699</v>
      </c>
    </row>
    <row r="627" spans="1:3" x14ac:dyDescent="0.3">
      <c r="A627" s="2">
        <v>7.25</v>
      </c>
      <c r="B627" s="3">
        <f t="shared" si="9"/>
        <v>0.91</v>
      </c>
      <c r="C627" s="3">
        <v>0.90750000000717601</v>
      </c>
    </row>
    <row r="628" spans="1:3" x14ac:dyDescent="0.3">
      <c r="A628" s="2">
        <v>7.26</v>
      </c>
      <c r="B628" s="3">
        <f t="shared" si="9"/>
        <v>0.91</v>
      </c>
      <c r="C628" s="3">
        <v>0.90820000000747503</v>
      </c>
    </row>
    <row r="629" spans="1:3" x14ac:dyDescent="0.3">
      <c r="A629" s="2">
        <v>7.27</v>
      </c>
      <c r="B629" s="3">
        <f t="shared" si="9"/>
        <v>0.91</v>
      </c>
      <c r="C629" s="3">
        <v>0.90890000000777404</v>
      </c>
    </row>
    <row r="630" spans="1:3" x14ac:dyDescent="0.3">
      <c r="A630" s="2">
        <v>7.28</v>
      </c>
      <c r="B630" s="3">
        <f t="shared" si="9"/>
        <v>0.91</v>
      </c>
      <c r="C630" s="3">
        <v>0.90960000000807395</v>
      </c>
    </row>
    <row r="631" spans="1:3" x14ac:dyDescent="0.3">
      <c r="A631" s="2">
        <v>7.29</v>
      </c>
      <c r="B631" s="3">
        <f t="shared" si="9"/>
        <v>0.92</v>
      </c>
      <c r="C631" s="3">
        <v>0.91030000000837297</v>
      </c>
    </row>
    <row r="632" spans="1:3" x14ac:dyDescent="0.3">
      <c r="A632" s="2">
        <v>7.3</v>
      </c>
      <c r="B632" s="3">
        <f t="shared" si="9"/>
        <v>0.92</v>
      </c>
      <c r="C632" s="3">
        <v>0.91100000000867198</v>
      </c>
    </row>
    <row r="633" spans="1:3" x14ac:dyDescent="0.3">
      <c r="A633" s="2">
        <v>7.31</v>
      </c>
      <c r="B633" s="3">
        <f t="shared" si="9"/>
        <v>0.92</v>
      </c>
      <c r="C633" s="3">
        <v>0.911700000008971</v>
      </c>
    </row>
    <row r="634" spans="1:3" x14ac:dyDescent="0.3">
      <c r="A634" s="2">
        <v>7.32</v>
      </c>
      <c r="B634" s="3">
        <f t="shared" si="9"/>
        <v>0.92</v>
      </c>
      <c r="C634" s="3">
        <v>0.91240000000927002</v>
      </c>
    </row>
    <row r="635" spans="1:3" x14ac:dyDescent="0.3">
      <c r="A635" s="2">
        <v>7.33</v>
      </c>
      <c r="B635" s="3">
        <f t="shared" si="9"/>
        <v>0.92</v>
      </c>
      <c r="C635" s="3">
        <v>0.91310000000956903</v>
      </c>
    </row>
    <row r="636" spans="1:3" x14ac:dyDescent="0.3">
      <c r="A636" s="2">
        <v>7.34</v>
      </c>
      <c r="B636" s="3">
        <f t="shared" si="9"/>
        <v>0.92</v>
      </c>
      <c r="C636" s="3">
        <v>0.91380000000986805</v>
      </c>
    </row>
    <row r="637" spans="1:3" x14ac:dyDescent="0.3">
      <c r="A637" s="2">
        <v>7.35</v>
      </c>
      <c r="B637" s="3">
        <f t="shared" si="9"/>
        <v>0.92</v>
      </c>
      <c r="C637" s="3">
        <v>0.91450000001016696</v>
      </c>
    </row>
    <row r="638" spans="1:3" x14ac:dyDescent="0.3">
      <c r="A638" s="2">
        <v>7.36</v>
      </c>
      <c r="B638" s="3">
        <f t="shared" si="9"/>
        <v>0.92</v>
      </c>
      <c r="C638" s="3">
        <v>0.91520000001046597</v>
      </c>
    </row>
    <row r="639" spans="1:3" x14ac:dyDescent="0.3">
      <c r="A639" s="2">
        <v>7.37</v>
      </c>
      <c r="B639" s="3">
        <f t="shared" si="9"/>
        <v>0.92</v>
      </c>
      <c r="C639" s="3">
        <v>0.91590000001076499</v>
      </c>
    </row>
    <row r="640" spans="1:3" x14ac:dyDescent="0.3">
      <c r="A640" s="2">
        <v>7.38</v>
      </c>
      <c r="B640" s="3">
        <f t="shared" si="9"/>
        <v>0.92</v>
      </c>
      <c r="C640" s="3">
        <v>0.91660000001106401</v>
      </c>
    </row>
    <row r="641" spans="1:3" x14ac:dyDescent="0.3">
      <c r="A641" s="2">
        <v>7.39</v>
      </c>
      <c r="B641" s="3">
        <f t="shared" si="9"/>
        <v>0.92</v>
      </c>
      <c r="C641" s="3">
        <v>0.91730000001136303</v>
      </c>
    </row>
    <row r="642" spans="1:3" x14ac:dyDescent="0.3">
      <c r="A642" s="2">
        <v>7.4</v>
      </c>
      <c r="B642" s="3">
        <f t="shared" si="9"/>
        <v>0.92</v>
      </c>
      <c r="C642" s="3">
        <v>0.91800000001166204</v>
      </c>
    </row>
    <row r="643" spans="1:3" x14ac:dyDescent="0.3">
      <c r="A643" s="2">
        <v>7.41</v>
      </c>
      <c r="B643" s="3">
        <f t="shared" ref="B643:B706" si="10">ROUNDUP(C643,2)</f>
        <v>0.92</v>
      </c>
      <c r="C643" s="3">
        <v>0.91870000001196095</v>
      </c>
    </row>
    <row r="644" spans="1:3" x14ac:dyDescent="0.3">
      <c r="A644" s="2">
        <v>7.42</v>
      </c>
      <c r="B644" s="3">
        <f t="shared" si="10"/>
        <v>0.92</v>
      </c>
      <c r="C644" s="3">
        <v>0.91940000001225997</v>
      </c>
    </row>
    <row r="645" spans="1:3" x14ac:dyDescent="0.3">
      <c r="A645" s="2">
        <v>7.43</v>
      </c>
      <c r="B645" s="3">
        <f t="shared" si="10"/>
        <v>0.93</v>
      </c>
      <c r="C645" s="3">
        <v>0.92010000001255898</v>
      </c>
    </row>
    <row r="646" spans="1:3" x14ac:dyDescent="0.3">
      <c r="A646" s="2">
        <v>7.44</v>
      </c>
      <c r="B646" s="3">
        <f t="shared" si="10"/>
        <v>0.93</v>
      </c>
      <c r="C646" s="3">
        <v>0.920800000012858</v>
      </c>
    </row>
    <row r="647" spans="1:3" x14ac:dyDescent="0.3">
      <c r="A647" s="2">
        <v>7.45</v>
      </c>
      <c r="B647" s="3">
        <f t="shared" si="10"/>
        <v>0.93</v>
      </c>
      <c r="C647" s="3">
        <v>0.92150000001315702</v>
      </c>
    </row>
    <row r="648" spans="1:3" x14ac:dyDescent="0.3">
      <c r="A648" s="2">
        <v>7.46</v>
      </c>
      <c r="B648" s="3">
        <f t="shared" si="10"/>
        <v>0.93</v>
      </c>
      <c r="C648" s="3">
        <v>0.92220000001345603</v>
      </c>
    </row>
    <row r="649" spans="1:3" x14ac:dyDescent="0.3">
      <c r="A649" s="2">
        <v>7.47</v>
      </c>
      <c r="B649" s="3">
        <f t="shared" si="10"/>
        <v>0.93</v>
      </c>
      <c r="C649" s="3">
        <v>0.92290000001375505</v>
      </c>
    </row>
    <row r="650" spans="1:3" x14ac:dyDescent="0.3">
      <c r="A650" s="2">
        <v>7.48</v>
      </c>
      <c r="B650" s="3">
        <f t="shared" si="10"/>
        <v>0.93</v>
      </c>
      <c r="C650" s="3">
        <v>0.92360000001405396</v>
      </c>
    </row>
    <row r="651" spans="1:3" x14ac:dyDescent="0.3">
      <c r="A651" s="2">
        <v>7.49</v>
      </c>
      <c r="B651" s="3">
        <f t="shared" si="10"/>
        <v>0.93</v>
      </c>
      <c r="C651" s="3">
        <v>0.92430000001435297</v>
      </c>
    </row>
    <row r="652" spans="1:3" x14ac:dyDescent="0.3">
      <c r="A652" s="2">
        <v>7.5</v>
      </c>
      <c r="B652" s="3">
        <f t="shared" si="10"/>
        <v>0.93</v>
      </c>
      <c r="C652" s="3">
        <v>0.92500000001465199</v>
      </c>
    </row>
    <row r="653" spans="1:3" x14ac:dyDescent="0.3">
      <c r="A653" s="2">
        <v>7.51</v>
      </c>
      <c r="B653" s="3">
        <f t="shared" si="10"/>
        <v>0.93</v>
      </c>
      <c r="C653" s="3">
        <v>0.92570000001495101</v>
      </c>
    </row>
    <row r="654" spans="1:3" x14ac:dyDescent="0.3">
      <c r="A654" s="2">
        <v>7.52</v>
      </c>
      <c r="B654" s="3">
        <f t="shared" si="10"/>
        <v>0.93</v>
      </c>
      <c r="C654" s="3">
        <v>0.92640000001525002</v>
      </c>
    </row>
    <row r="655" spans="1:3" x14ac:dyDescent="0.3">
      <c r="A655" s="2">
        <v>7.53</v>
      </c>
      <c r="B655" s="3">
        <f t="shared" si="10"/>
        <v>0.93</v>
      </c>
      <c r="C655" s="3">
        <v>0.92710000001554904</v>
      </c>
    </row>
    <row r="656" spans="1:3" x14ac:dyDescent="0.3">
      <c r="A656" s="2">
        <v>7.54</v>
      </c>
      <c r="B656" s="3">
        <f t="shared" si="10"/>
        <v>0.93</v>
      </c>
      <c r="C656" s="3">
        <v>0.92780000001584795</v>
      </c>
    </row>
    <row r="657" spans="1:3" x14ac:dyDescent="0.3">
      <c r="A657" s="2">
        <v>7.55</v>
      </c>
      <c r="B657" s="3">
        <f t="shared" si="10"/>
        <v>0.93</v>
      </c>
      <c r="C657" s="3">
        <v>0.92850000001614696</v>
      </c>
    </row>
    <row r="658" spans="1:3" x14ac:dyDescent="0.3">
      <c r="A658" s="2">
        <v>7.56</v>
      </c>
      <c r="B658" s="3">
        <f t="shared" si="10"/>
        <v>0.93</v>
      </c>
      <c r="C658" s="3">
        <v>0.92920000001644598</v>
      </c>
    </row>
    <row r="659" spans="1:3" x14ac:dyDescent="0.3">
      <c r="A659" s="2">
        <v>7.57</v>
      </c>
      <c r="B659" s="3">
        <f t="shared" si="10"/>
        <v>0.93</v>
      </c>
      <c r="C659" s="3">
        <v>0.929900000016745</v>
      </c>
    </row>
    <row r="660" spans="1:3" x14ac:dyDescent="0.3">
      <c r="A660" s="2">
        <v>7.58</v>
      </c>
      <c r="B660" s="3">
        <f t="shared" si="10"/>
        <v>0.94000000000000006</v>
      </c>
      <c r="C660" s="3">
        <v>0.93060000001704402</v>
      </c>
    </row>
    <row r="661" spans="1:3" x14ac:dyDescent="0.3">
      <c r="A661" s="2">
        <v>7.59</v>
      </c>
      <c r="B661" s="3">
        <f t="shared" si="10"/>
        <v>0.94000000000000006</v>
      </c>
      <c r="C661" s="3">
        <v>0.93130000001734303</v>
      </c>
    </row>
    <row r="662" spans="1:3" x14ac:dyDescent="0.3">
      <c r="A662" s="2">
        <v>7.6</v>
      </c>
      <c r="B662" s="3">
        <f t="shared" si="10"/>
        <v>0.94000000000000006</v>
      </c>
      <c r="C662" s="3">
        <v>0.93200000001764205</v>
      </c>
    </row>
    <row r="663" spans="1:3" x14ac:dyDescent="0.3">
      <c r="A663" s="2">
        <v>7.61</v>
      </c>
      <c r="B663" s="3">
        <f t="shared" si="10"/>
        <v>0.94000000000000006</v>
      </c>
      <c r="C663" s="3">
        <v>0.93270000001794096</v>
      </c>
    </row>
    <row r="664" spans="1:3" x14ac:dyDescent="0.3">
      <c r="A664" s="2">
        <v>7.62</v>
      </c>
      <c r="B664" s="3">
        <f t="shared" si="10"/>
        <v>0.94000000000000006</v>
      </c>
      <c r="C664" s="3">
        <v>0.93340000001823997</v>
      </c>
    </row>
    <row r="665" spans="1:3" x14ac:dyDescent="0.3">
      <c r="A665" s="2">
        <v>7.63</v>
      </c>
      <c r="B665" s="3">
        <f t="shared" si="10"/>
        <v>0.94000000000000006</v>
      </c>
      <c r="C665" s="3">
        <v>0.93410000001853899</v>
      </c>
    </row>
    <row r="666" spans="1:3" x14ac:dyDescent="0.3">
      <c r="A666" s="2">
        <v>7.64</v>
      </c>
      <c r="B666" s="3">
        <f t="shared" si="10"/>
        <v>0.94000000000000006</v>
      </c>
      <c r="C666" s="3">
        <v>0.93480000001883801</v>
      </c>
    </row>
    <row r="667" spans="1:3" x14ac:dyDescent="0.3">
      <c r="A667" s="2">
        <v>7.65</v>
      </c>
      <c r="B667" s="3">
        <f t="shared" si="10"/>
        <v>0.94000000000000006</v>
      </c>
      <c r="C667" s="3">
        <v>0.93550000001913702</v>
      </c>
    </row>
    <row r="668" spans="1:3" x14ac:dyDescent="0.3">
      <c r="A668" s="2">
        <v>7.66</v>
      </c>
      <c r="B668" s="3">
        <f t="shared" si="10"/>
        <v>0.94000000000000006</v>
      </c>
      <c r="C668" s="3">
        <v>0.93620000001943604</v>
      </c>
    </row>
    <row r="669" spans="1:3" x14ac:dyDescent="0.3">
      <c r="A669" s="2">
        <v>7.67</v>
      </c>
      <c r="B669" s="3">
        <f t="shared" si="10"/>
        <v>0.94000000000000006</v>
      </c>
      <c r="C669" s="3">
        <v>0.93690000001973495</v>
      </c>
    </row>
    <row r="670" spans="1:3" x14ac:dyDescent="0.3">
      <c r="A670" s="2">
        <v>7.68</v>
      </c>
      <c r="B670" s="3">
        <f t="shared" si="10"/>
        <v>0.94000000000000006</v>
      </c>
      <c r="C670" s="3">
        <v>0.93760000002003396</v>
      </c>
    </row>
    <row r="671" spans="1:3" x14ac:dyDescent="0.3">
      <c r="A671" s="2">
        <v>7.69</v>
      </c>
      <c r="B671" s="3">
        <f t="shared" si="10"/>
        <v>0.94000000000000006</v>
      </c>
      <c r="C671" s="3">
        <v>0.93830000002033298</v>
      </c>
    </row>
    <row r="672" spans="1:3" x14ac:dyDescent="0.3">
      <c r="A672" s="2">
        <v>7.7</v>
      </c>
      <c r="B672" s="3">
        <f t="shared" si="10"/>
        <v>0.94000000000000006</v>
      </c>
      <c r="C672" s="3">
        <v>0.939000000020632</v>
      </c>
    </row>
    <row r="673" spans="1:3" x14ac:dyDescent="0.3">
      <c r="A673" s="2">
        <v>7.71</v>
      </c>
      <c r="B673" s="3">
        <f t="shared" si="10"/>
        <v>0.94000000000000006</v>
      </c>
      <c r="C673" s="3">
        <v>0.93970000002093101</v>
      </c>
    </row>
    <row r="674" spans="1:3" x14ac:dyDescent="0.3">
      <c r="A674" s="2">
        <v>7.72</v>
      </c>
      <c r="B674" s="3">
        <f t="shared" si="10"/>
        <v>0.95</v>
      </c>
      <c r="C674" s="3">
        <v>0.94040000002123003</v>
      </c>
    </row>
    <row r="675" spans="1:3" x14ac:dyDescent="0.3">
      <c r="A675" s="2">
        <v>7.73</v>
      </c>
      <c r="B675" s="3">
        <f t="shared" si="10"/>
        <v>0.95</v>
      </c>
      <c r="C675" s="3">
        <v>0.94110000002152905</v>
      </c>
    </row>
    <row r="676" spans="1:3" x14ac:dyDescent="0.3">
      <c r="A676" s="2">
        <v>7.74</v>
      </c>
      <c r="B676" s="3">
        <f t="shared" si="10"/>
        <v>0.95</v>
      </c>
      <c r="C676" s="3">
        <v>0.94180000002182795</v>
      </c>
    </row>
    <row r="677" spans="1:3" x14ac:dyDescent="0.3">
      <c r="A677" s="2">
        <v>7.75</v>
      </c>
      <c r="B677" s="3">
        <f t="shared" si="10"/>
        <v>0.95</v>
      </c>
      <c r="C677" s="3">
        <v>0.94250000002212697</v>
      </c>
    </row>
    <row r="678" spans="1:3" x14ac:dyDescent="0.3">
      <c r="A678" s="2">
        <v>7.76</v>
      </c>
      <c r="B678" s="3">
        <f t="shared" si="10"/>
        <v>0.95</v>
      </c>
      <c r="C678" s="3">
        <v>0.94320000002242599</v>
      </c>
    </row>
    <row r="679" spans="1:3" x14ac:dyDescent="0.3">
      <c r="A679" s="2">
        <v>7.77</v>
      </c>
      <c r="B679" s="3">
        <f t="shared" si="10"/>
        <v>0.95</v>
      </c>
      <c r="C679" s="3">
        <v>0.94390000002272501</v>
      </c>
    </row>
    <row r="680" spans="1:3" x14ac:dyDescent="0.3">
      <c r="A680" s="2">
        <v>7.78</v>
      </c>
      <c r="B680" s="3">
        <f t="shared" si="10"/>
        <v>0.95</v>
      </c>
      <c r="C680" s="3">
        <v>0.94460000002302402</v>
      </c>
    </row>
    <row r="681" spans="1:3" x14ac:dyDescent="0.3">
      <c r="A681" s="2">
        <v>7.79</v>
      </c>
      <c r="B681" s="3">
        <f t="shared" si="10"/>
        <v>0.95</v>
      </c>
      <c r="C681" s="3">
        <v>0.94530000002332304</v>
      </c>
    </row>
    <row r="682" spans="1:3" x14ac:dyDescent="0.3">
      <c r="A682" s="2">
        <v>7.8</v>
      </c>
      <c r="B682" s="3">
        <f t="shared" si="10"/>
        <v>0.95</v>
      </c>
      <c r="C682" s="3">
        <v>0.94600000002362195</v>
      </c>
    </row>
    <row r="683" spans="1:3" x14ac:dyDescent="0.3">
      <c r="A683" s="2">
        <v>7.81</v>
      </c>
      <c r="B683" s="3">
        <f t="shared" si="10"/>
        <v>0.95</v>
      </c>
      <c r="C683" s="3">
        <v>0.94670000002392096</v>
      </c>
    </row>
    <row r="684" spans="1:3" x14ac:dyDescent="0.3">
      <c r="A684" s="2">
        <v>7.82</v>
      </c>
      <c r="B684" s="3">
        <f t="shared" si="10"/>
        <v>0.95</v>
      </c>
      <c r="C684" s="3">
        <v>0.94740000002421998</v>
      </c>
    </row>
    <row r="685" spans="1:3" x14ac:dyDescent="0.3">
      <c r="A685" s="2">
        <v>7.83</v>
      </c>
      <c r="B685" s="3">
        <f t="shared" si="10"/>
        <v>0.95</v>
      </c>
      <c r="C685" s="3">
        <v>0.948100000024519</v>
      </c>
    </row>
    <row r="686" spans="1:3" x14ac:dyDescent="0.3">
      <c r="A686" s="2">
        <v>7.84</v>
      </c>
      <c r="B686" s="3">
        <f t="shared" si="10"/>
        <v>0.95</v>
      </c>
      <c r="C686" s="3">
        <v>0.94880000002481801</v>
      </c>
    </row>
    <row r="687" spans="1:3" x14ac:dyDescent="0.3">
      <c r="A687" s="2">
        <v>7.85</v>
      </c>
      <c r="B687" s="3">
        <f t="shared" si="10"/>
        <v>0.95</v>
      </c>
      <c r="C687" s="3">
        <v>0.94950000002511703</v>
      </c>
    </row>
    <row r="688" spans="1:3" x14ac:dyDescent="0.3">
      <c r="A688" s="2">
        <v>7.86</v>
      </c>
      <c r="B688" s="3">
        <f t="shared" si="10"/>
        <v>0.96</v>
      </c>
      <c r="C688" s="3">
        <v>0.95020000002541605</v>
      </c>
    </row>
    <row r="689" spans="1:3" x14ac:dyDescent="0.3">
      <c r="A689" s="2">
        <v>7.87</v>
      </c>
      <c r="B689" s="3">
        <f t="shared" si="10"/>
        <v>0.96</v>
      </c>
      <c r="C689" s="3">
        <v>0.95090000002571595</v>
      </c>
    </row>
    <row r="690" spans="1:3" x14ac:dyDescent="0.3">
      <c r="A690" s="2">
        <v>7.88</v>
      </c>
      <c r="B690" s="3">
        <f t="shared" si="10"/>
        <v>0.96</v>
      </c>
      <c r="C690" s="3">
        <v>0.95160000002601497</v>
      </c>
    </row>
    <row r="691" spans="1:3" x14ac:dyDescent="0.3">
      <c r="A691" s="2">
        <v>7.89</v>
      </c>
      <c r="B691" s="3">
        <f t="shared" si="10"/>
        <v>0.96</v>
      </c>
      <c r="C691" s="3">
        <v>0.95230000002631399</v>
      </c>
    </row>
    <row r="692" spans="1:3" x14ac:dyDescent="0.3">
      <c r="A692" s="2">
        <v>7.9</v>
      </c>
      <c r="B692" s="3">
        <f t="shared" si="10"/>
        <v>0.96</v>
      </c>
      <c r="C692" s="3">
        <v>0.953000000026613</v>
      </c>
    </row>
    <row r="693" spans="1:3" x14ac:dyDescent="0.3">
      <c r="A693" s="2">
        <v>7.91</v>
      </c>
      <c r="B693" s="3">
        <f t="shared" si="10"/>
        <v>0.96</v>
      </c>
      <c r="C693" s="3">
        <v>0.95370000002691202</v>
      </c>
    </row>
    <row r="694" spans="1:3" x14ac:dyDescent="0.3">
      <c r="A694" s="2">
        <v>7.92</v>
      </c>
      <c r="B694" s="3">
        <f t="shared" si="10"/>
        <v>0.96</v>
      </c>
      <c r="C694" s="3">
        <v>0.95440000002721104</v>
      </c>
    </row>
    <row r="695" spans="1:3" x14ac:dyDescent="0.3">
      <c r="A695" s="2">
        <v>7.93</v>
      </c>
      <c r="B695" s="3">
        <f t="shared" si="10"/>
        <v>0.96</v>
      </c>
      <c r="C695" s="3">
        <v>0.95510000002751005</v>
      </c>
    </row>
    <row r="696" spans="1:3" x14ac:dyDescent="0.3">
      <c r="A696" s="2">
        <v>7.94</v>
      </c>
      <c r="B696" s="3">
        <f t="shared" si="10"/>
        <v>0.96</v>
      </c>
      <c r="C696" s="3">
        <v>0.95580000002780896</v>
      </c>
    </row>
    <row r="697" spans="1:3" x14ac:dyDescent="0.3">
      <c r="A697" s="2">
        <v>7.95</v>
      </c>
      <c r="B697" s="3">
        <f t="shared" si="10"/>
        <v>0.96</v>
      </c>
      <c r="C697" s="3">
        <v>0.95650000002810798</v>
      </c>
    </row>
    <row r="698" spans="1:3" x14ac:dyDescent="0.3">
      <c r="A698" s="2">
        <v>7.96</v>
      </c>
      <c r="B698" s="3">
        <f t="shared" si="10"/>
        <v>0.96</v>
      </c>
      <c r="C698" s="3">
        <v>0.95720000002840699</v>
      </c>
    </row>
    <row r="699" spans="1:3" x14ac:dyDescent="0.3">
      <c r="A699" s="2">
        <v>7.97</v>
      </c>
      <c r="B699" s="3">
        <f t="shared" si="10"/>
        <v>0.96</v>
      </c>
      <c r="C699" s="3">
        <v>0.95790000002870601</v>
      </c>
    </row>
    <row r="700" spans="1:3" x14ac:dyDescent="0.3">
      <c r="A700" s="2">
        <v>7.98</v>
      </c>
      <c r="B700" s="3">
        <f t="shared" si="10"/>
        <v>0.96</v>
      </c>
      <c r="C700" s="3">
        <v>0.95860000002900503</v>
      </c>
    </row>
    <row r="701" spans="1:3" x14ac:dyDescent="0.3">
      <c r="A701" s="2">
        <v>7.99</v>
      </c>
      <c r="B701" s="3">
        <f t="shared" si="10"/>
        <v>0.96</v>
      </c>
      <c r="C701" s="3">
        <v>0.95930000002930405</v>
      </c>
    </row>
    <row r="702" spans="1:3" x14ac:dyDescent="0.3">
      <c r="A702" s="2">
        <v>8</v>
      </c>
      <c r="B702" s="3">
        <f t="shared" si="10"/>
        <v>0.97</v>
      </c>
      <c r="C702" s="3">
        <v>0.96000000002960295</v>
      </c>
    </row>
    <row r="703" spans="1:3" x14ac:dyDescent="0.3">
      <c r="A703" s="2">
        <v>8.01</v>
      </c>
      <c r="B703" s="3">
        <f t="shared" si="10"/>
        <v>0.97</v>
      </c>
      <c r="C703" s="3">
        <v>0.96040000000000003</v>
      </c>
    </row>
    <row r="704" spans="1:3" x14ac:dyDescent="0.3">
      <c r="A704" s="2">
        <v>8.02</v>
      </c>
      <c r="B704" s="3">
        <f t="shared" si="10"/>
        <v>0.97</v>
      </c>
      <c r="C704" s="3">
        <v>0.96079999999999999</v>
      </c>
    </row>
    <row r="705" spans="1:3" x14ac:dyDescent="0.3">
      <c r="A705" s="2">
        <v>8.0299999999999994</v>
      </c>
      <c r="B705" s="3">
        <f t="shared" si="10"/>
        <v>0.97</v>
      </c>
      <c r="C705" s="3">
        <v>0.96119999994079397</v>
      </c>
    </row>
    <row r="706" spans="1:3" x14ac:dyDescent="0.3">
      <c r="A706" s="2">
        <v>8.0399999999999991</v>
      </c>
      <c r="B706" s="3">
        <f t="shared" si="10"/>
        <v>0.97</v>
      </c>
      <c r="C706" s="3">
        <v>0.96159999991119105</v>
      </c>
    </row>
    <row r="707" spans="1:3" x14ac:dyDescent="0.3">
      <c r="A707" s="2">
        <v>8.0500000000000007</v>
      </c>
      <c r="B707" s="3">
        <f t="shared" ref="B707:B770" si="11">ROUNDUP(C707,2)</f>
        <v>0.97</v>
      </c>
      <c r="C707" s="3">
        <v>0.96199999988158802</v>
      </c>
    </row>
    <row r="708" spans="1:3" x14ac:dyDescent="0.3">
      <c r="A708" s="2">
        <v>8.06</v>
      </c>
      <c r="B708" s="3">
        <f t="shared" si="11"/>
        <v>0.97</v>
      </c>
      <c r="C708" s="3">
        <v>0.96239999985198499</v>
      </c>
    </row>
    <row r="709" spans="1:3" x14ac:dyDescent="0.3">
      <c r="A709" s="2">
        <v>8.07</v>
      </c>
      <c r="B709" s="3">
        <f t="shared" si="11"/>
        <v>0.97</v>
      </c>
      <c r="C709" s="3">
        <v>0.96279999982238296</v>
      </c>
    </row>
    <row r="710" spans="1:3" x14ac:dyDescent="0.3">
      <c r="A710" s="2">
        <v>8.08</v>
      </c>
      <c r="B710" s="3">
        <f t="shared" si="11"/>
        <v>0.97</v>
      </c>
      <c r="C710" s="3">
        <v>0.96319999979278004</v>
      </c>
    </row>
    <row r="711" spans="1:3" x14ac:dyDescent="0.3">
      <c r="A711" s="2">
        <v>8.09</v>
      </c>
      <c r="B711" s="3">
        <f t="shared" si="11"/>
        <v>0.97</v>
      </c>
      <c r="C711" s="3">
        <v>0.96359999976317701</v>
      </c>
    </row>
    <row r="712" spans="1:3" x14ac:dyDescent="0.3">
      <c r="A712" s="2">
        <v>8.1</v>
      </c>
      <c r="B712" s="3">
        <f t="shared" si="11"/>
        <v>0.97</v>
      </c>
      <c r="C712" s="3">
        <v>0.96399999973357398</v>
      </c>
    </row>
    <row r="713" spans="1:3" x14ac:dyDescent="0.3">
      <c r="A713" s="2">
        <v>8.11</v>
      </c>
      <c r="B713" s="3">
        <f t="shared" si="11"/>
        <v>0.97</v>
      </c>
      <c r="C713" s="3">
        <v>0.96439999970397094</v>
      </c>
    </row>
    <row r="714" spans="1:3" x14ac:dyDescent="0.3">
      <c r="A714" s="2">
        <v>8.1199999999999992</v>
      </c>
      <c r="B714" s="3">
        <f t="shared" si="11"/>
        <v>0.97</v>
      </c>
      <c r="C714" s="3">
        <v>0.96479999967436803</v>
      </c>
    </row>
    <row r="715" spans="1:3" x14ac:dyDescent="0.3">
      <c r="A715" s="2">
        <v>8.1300000000000008</v>
      </c>
      <c r="B715" s="3">
        <f t="shared" si="11"/>
        <v>0.97</v>
      </c>
      <c r="C715" s="3">
        <v>0.96519999964476499</v>
      </c>
    </row>
    <row r="716" spans="1:3" x14ac:dyDescent="0.3">
      <c r="A716" s="2">
        <v>8.14</v>
      </c>
      <c r="B716" s="3">
        <f t="shared" si="11"/>
        <v>0.97</v>
      </c>
      <c r="C716" s="3">
        <v>0.96559999961516196</v>
      </c>
    </row>
    <row r="717" spans="1:3" x14ac:dyDescent="0.3">
      <c r="A717" s="2">
        <v>8.15</v>
      </c>
      <c r="B717" s="3">
        <f t="shared" si="11"/>
        <v>0.97</v>
      </c>
      <c r="C717" s="3">
        <v>0.96599999958555904</v>
      </c>
    </row>
    <row r="718" spans="1:3" x14ac:dyDescent="0.3">
      <c r="A718" s="2">
        <v>8.16</v>
      </c>
      <c r="B718" s="3">
        <f t="shared" si="11"/>
        <v>0.97</v>
      </c>
      <c r="C718" s="3">
        <v>0.96639999955595601</v>
      </c>
    </row>
    <row r="719" spans="1:3" x14ac:dyDescent="0.3">
      <c r="A719" s="2">
        <v>8.17</v>
      </c>
      <c r="B719" s="3">
        <f t="shared" si="11"/>
        <v>0.97</v>
      </c>
      <c r="C719" s="3">
        <v>0.96679999952635298</v>
      </c>
    </row>
    <row r="720" spans="1:3" x14ac:dyDescent="0.3">
      <c r="A720" s="2">
        <v>8.18</v>
      </c>
      <c r="B720" s="3">
        <f t="shared" si="11"/>
        <v>0.97</v>
      </c>
      <c r="C720" s="3">
        <v>0.96719999949674995</v>
      </c>
    </row>
    <row r="721" spans="1:3" x14ac:dyDescent="0.3">
      <c r="A721" s="2">
        <v>8.19</v>
      </c>
      <c r="B721" s="3">
        <f t="shared" si="11"/>
        <v>0.97</v>
      </c>
      <c r="C721" s="3">
        <v>0.96759999946714703</v>
      </c>
    </row>
    <row r="722" spans="1:3" x14ac:dyDescent="0.3">
      <c r="A722" s="2">
        <v>8.1999999999999993</v>
      </c>
      <c r="B722" s="3">
        <f t="shared" si="11"/>
        <v>0.97</v>
      </c>
      <c r="C722" s="3">
        <v>0.967999999437545</v>
      </c>
    </row>
    <row r="723" spans="1:3" x14ac:dyDescent="0.3">
      <c r="A723" s="2">
        <v>8.2100000000000009</v>
      </c>
      <c r="B723" s="3">
        <f t="shared" si="11"/>
        <v>0.97</v>
      </c>
      <c r="C723" s="3">
        <v>0.96839999940794197</v>
      </c>
    </row>
    <row r="724" spans="1:3" x14ac:dyDescent="0.3">
      <c r="A724" s="2">
        <v>8.2200000000000006</v>
      </c>
      <c r="B724" s="3">
        <f t="shared" si="11"/>
        <v>0.97</v>
      </c>
      <c r="C724" s="3">
        <v>0.96879999937833905</v>
      </c>
    </row>
    <row r="725" spans="1:3" x14ac:dyDescent="0.3">
      <c r="A725" s="2">
        <v>8.23</v>
      </c>
      <c r="B725" s="3">
        <f t="shared" si="11"/>
        <v>0.97</v>
      </c>
      <c r="C725" s="3">
        <v>0.96919999934873602</v>
      </c>
    </row>
    <row r="726" spans="1:3" x14ac:dyDescent="0.3">
      <c r="A726" s="2">
        <v>8.24</v>
      </c>
      <c r="B726" s="3">
        <f t="shared" si="11"/>
        <v>0.97</v>
      </c>
      <c r="C726" s="3">
        <v>0.96959999931913299</v>
      </c>
    </row>
    <row r="727" spans="1:3" x14ac:dyDescent="0.3">
      <c r="A727" s="2">
        <v>8.25</v>
      </c>
      <c r="B727" s="3">
        <f t="shared" si="11"/>
        <v>0.97</v>
      </c>
      <c r="C727" s="3">
        <v>0.96999999928952996</v>
      </c>
    </row>
    <row r="728" spans="1:3" x14ac:dyDescent="0.3">
      <c r="A728" s="2">
        <v>8.26</v>
      </c>
      <c r="B728" s="3">
        <f t="shared" si="11"/>
        <v>0.98</v>
      </c>
      <c r="C728" s="3">
        <v>0.97039999925992704</v>
      </c>
    </row>
    <row r="729" spans="1:3" x14ac:dyDescent="0.3">
      <c r="A729" s="2">
        <v>8.27</v>
      </c>
      <c r="B729" s="3">
        <f t="shared" si="11"/>
        <v>0.98</v>
      </c>
      <c r="C729" s="3">
        <v>0.97079999923032401</v>
      </c>
    </row>
    <row r="730" spans="1:3" x14ac:dyDescent="0.3">
      <c r="A730" s="2">
        <v>8.2799999999999994</v>
      </c>
      <c r="B730" s="3">
        <f t="shared" si="11"/>
        <v>0.98</v>
      </c>
      <c r="C730" s="3">
        <v>0.97119999920072098</v>
      </c>
    </row>
    <row r="731" spans="1:3" x14ac:dyDescent="0.3">
      <c r="A731" s="2">
        <v>8.2899999999999991</v>
      </c>
      <c r="B731" s="3">
        <f t="shared" si="11"/>
        <v>0.98</v>
      </c>
      <c r="C731" s="3">
        <v>0.97159999917111795</v>
      </c>
    </row>
    <row r="732" spans="1:3" x14ac:dyDescent="0.3">
      <c r="A732" s="2">
        <v>8.3000000000000007</v>
      </c>
      <c r="B732" s="3">
        <f t="shared" si="11"/>
        <v>0.98</v>
      </c>
      <c r="C732" s="3">
        <v>0.97199999914151503</v>
      </c>
    </row>
    <row r="733" spans="1:3" x14ac:dyDescent="0.3">
      <c r="A733" s="2">
        <v>8.31</v>
      </c>
      <c r="B733" s="3">
        <f t="shared" si="11"/>
        <v>0.98</v>
      </c>
      <c r="C733" s="3">
        <v>0.97239999911191199</v>
      </c>
    </row>
    <row r="734" spans="1:3" x14ac:dyDescent="0.3">
      <c r="A734" s="2">
        <v>8.32</v>
      </c>
      <c r="B734" s="3">
        <f t="shared" si="11"/>
        <v>0.98</v>
      </c>
      <c r="C734" s="3">
        <v>0.97279999908230996</v>
      </c>
    </row>
    <row r="735" spans="1:3" x14ac:dyDescent="0.3">
      <c r="A735" s="2">
        <v>8.33</v>
      </c>
      <c r="B735" s="3">
        <f t="shared" si="11"/>
        <v>0.98</v>
      </c>
      <c r="C735" s="3">
        <v>0.97319999905270704</v>
      </c>
    </row>
    <row r="736" spans="1:3" x14ac:dyDescent="0.3">
      <c r="A736" s="2">
        <v>8.34</v>
      </c>
      <c r="B736" s="3">
        <f t="shared" si="11"/>
        <v>0.98</v>
      </c>
      <c r="C736" s="3">
        <v>0.97359999902310401</v>
      </c>
    </row>
    <row r="737" spans="1:3" x14ac:dyDescent="0.3">
      <c r="A737" s="2">
        <v>8.35</v>
      </c>
      <c r="B737" s="3">
        <f t="shared" si="11"/>
        <v>0.98</v>
      </c>
      <c r="C737" s="3">
        <v>0.97399999899350098</v>
      </c>
    </row>
    <row r="738" spans="1:3" x14ac:dyDescent="0.3">
      <c r="A738" s="2">
        <v>8.36</v>
      </c>
      <c r="B738" s="3">
        <f t="shared" si="11"/>
        <v>0.98</v>
      </c>
      <c r="C738" s="3">
        <v>0.97439999896389795</v>
      </c>
    </row>
    <row r="739" spans="1:3" x14ac:dyDescent="0.3">
      <c r="A739" s="2">
        <v>8.3699999999999992</v>
      </c>
      <c r="B739" s="3">
        <f t="shared" si="11"/>
        <v>0.98</v>
      </c>
      <c r="C739" s="3">
        <v>0.97479999893429503</v>
      </c>
    </row>
    <row r="740" spans="1:3" x14ac:dyDescent="0.3">
      <c r="A740" s="2">
        <v>8.3800000000000008</v>
      </c>
      <c r="B740" s="3">
        <f t="shared" si="11"/>
        <v>0.98</v>
      </c>
      <c r="C740" s="3">
        <v>0.975199998904692</v>
      </c>
    </row>
    <row r="741" spans="1:3" x14ac:dyDescent="0.3">
      <c r="A741" s="2">
        <v>8.39</v>
      </c>
      <c r="B741" s="3">
        <f t="shared" si="11"/>
        <v>0.98</v>
      </c>
      <c r="C741" s="3">
        <v>0.97559999887508897</v>
      </c>
    </row>
    <row r="742" spans="1:3" x14ac:dyDescent="0.3">
      <c r="A742" s="2">
        <v>8.4</v>
      </c>
      <c r="B742" s="3">
        <f t="shared" si="11"/>
        <v>0.98</v>
      </c>
      <c r="C742" s="3">
        <v>0.97599999884548605</v>
      </c>
    </row>
    <row r="743" spans="1:3" x14ac:dyDescent="0.3">
      <c r="A743" s="2">
        <v>8.41</v>
      </c>
      <c r="B743" s="3">
        <f t="shared" si="11"/>
        <v>0.98</v>
      </c>
      <c r="C743" s="3">
        <v>0.97639999881588302</v>
      </c>
    </row>
    <row r="744" spans="1:3" x14ac:dyDescent="0.3">
      <c r="A744" s="2">
        <v>8.42</v>
      </c>
      <c r="B744" s="3">
        <f t="shared" si="11"/>
        <v>0.98</v>
      </c>
      <c r="C744" s="3">
        <v>0.97679999878627999</v>
      </c>
    </row>
    <row r="745" spans="1:3" x14ac:dyDescent="0.3">
      <c r="A745" s="2">
        <v>8.43</v>
      </c>
      <c r="B745" s="3">
        <f t="shared" si="11"/>
        <v>0.98</v>
      </c>
      <c r="C745" s="3">
        <v>0.97719999875667696</v>
      </c>
    </row>
    <row r="746" spans="1:3" x14ac:dyDescent="0.3">
      <c r="A746" s="2">
        <v>8.44</v>
      </c>
      <c r="B746" s="3">
        <f t="shared" si="11"/>
        <v>0.98</v>
      </c>
      <c r="C746" s="3">
        <v>0.97759999872707404</v>
      </c>
    </row>
    <row r="747" spans="1:3" x14ac:dyDescent="0.3">
      <c r="A747" s="2">
        <v>8.4499999999999993</v>
      </c>
      <c r="B747" s="3">
        <f t="shared" si="11"/>
        <v>0.98</v>
      </c>
      <c r="C747" s="3">
        <v>0.97799999869747201</v>
      </c>
    </row>
    <row r="748" spans="1:3" x14ac:dyDescent="0.3">
      <c r="A748" s="2">
        <v>8.4600000000000009</v>
      </c>
      <c r="B748" s="3">
        <f t="shared" si="11"/>
        <v>0.98</v>
      </c>
      <c r="C748" s="3">
        <v>0.97839999866786898</v>
      </c>
    </row>
    <row r="749" spans="1:3" x14ac:dyDescent="0.3">
      <c r="A749" s="2">
        <v>8.4700000000000006</v>
      </c>
      <c r="B749" s="3">
        <f t="shared" si="11"/>
        <v>0.98</v>
      </c>
      <c r="C749" s="3">
        <v>0.97879999863826594</v>
      </c>
    </row>
    <row r="750" spans="1:3" x14ac:dyDescent="0.3">
      <c r="A750" s="2">
        <v>8.48</v>
      </c>
      <c r="B750" s="3">
        <f t="shared" si="11"/>
        <v>0.98</v>
      </c>
      <c r="C750" s="3">
        <v>0.97919999860866302</v>
      </c>
    </row>
    <row r="751" spans="1:3" x14ac:dyDescent="0.3">
      <c r="A751" s="2">
        <v>8.49</v>
      </c>
      <c r="B751" s="3">
        <f t="shared" si="11"/>
        <v>0.98</v>
      </c>
      <c r="C751" s="3">
        <v>0.97959999857905999</v>
      </c>
    </row>
    <row r="752" spans="1:3" x14ac:dyDescent="0.3">
      <c r="A752" s="2">
        <v>8.5</v>
      </c>
      <c r="B752" s="3">
        <f t="shared" si="11"/>
        <v>0.98</v>
      </c>
      <c r="C752" s="3">
        <v>0.97999999854945696</v>
      </c>
    </row>
    <row r="753" spans="1:3" x14ac:dyDescent="0.3">
      <c r="A753" s="2">
        <v>8.51</v>
      </c>
      <c r="B753" s="3">
        <f t="shared" si="11"/>
        <v>0.99</v>
      </c>
      <c r="C753" s="3">
        <v>0.98039999851985404</v>
      </c>
    </row>
    <row r="754" spans="1:3" x14ac:dyDescent="0.3">
      <c r="A754" s="2">
        <v>8.52</v>
      </c>
      <c r="B754" s="3">
        <f t="shared" si="11"/>
        <v>0.99</v>
      </c>
      <c r="C754" s="3">
        <v>0.98079999849025101</v>
      </c>
    </row>
    <row r="755" spans="1:3" x14ac:dyDescent="0.3">
      <c r="A755" s="2">
        <v>8.5299999999999994</v>
      </c>
      <c r="B755" s="3">
        <f t="shared" si="11"/>
        <v>0.99</v>
      </c>
      <c r="C755" s="3">
        <v>0.98119999846064798</v>
      </c>
    </row>
    <row r="756" spans="1:3" x14ac:dyDescent="0.3">
      <c r="A756" s="2">
        <v>8.5399999999999991</v>
      </c>
      <c r="B756" s="3">
        <f t="shared" si="11"/>
        <v>0.99</v>
      </c>
      <c r="C756" s="3">
        <v>0.98159999843104495</v>
      </c>
    </row>
    <row r="757" spans="1:3" x14ac:dyDescent="0.3">
      <c r="A757" s="2">
        <v>8.5500000000000007</v>
      </c>
      <c r="B757" s="3">
        <f t="shared" si="11"/>
        <v>0.99</v>
      </c>
      <c r="C757" s="3">
        <v>0.98199999840144203</v>
      </c>
    </row>
    <row r="758" spans="1:3" x14ac:dyDescent="0.3">
      <c r="A758" s="2">
        <v>8.56</v>
      </c>
      <c r="B758" s="3">
        <f t="shared" si="11"/>
        <v>0.99</v>
      </c>
      <c r="C758" s="3">
        <v>0.982399998371839</v>
      </c>
    </row>
    <row r="759" spans="1:3" x14ac:dyDescent="0.3">
      <c r="A759" s="2">
        <v>8.57</v>
      </c>
      <c r="B759" s="3">
        <f t="shared" si="11"/>
        <v>0.99</v>
      </c>
      <c r="C759" s="3">
        <v>0.98279999834223697</v>
      </c>
    </row>
    <row r="760" spans="1:3" x14ac:dyDescent="0.3">
      <c r="A760" s="2">
        <v>8.58</v>
      </c>
      <c r="B760" s="3">
        <f t="shared" si="11"/>
        <v>0.99</v>
      </c>
      <c r="C760" s="3">
        <v>0.98319999831263405</v>
      </c>
    </row>
    <row r="761" spans="1:3" x14ac:dyDescent="0.3">
      <c r="A761" s="2">
        <v>8.59</v>
      </c>
      <c r="B761" s="3">
        <f t="shared" si="11"/>
        <v>0.99</v>
      </c>
      <c r="C761" s="3">
        <v>0.98359999828303102</v>
      </c>
    </row>
    <row r="762" spans="1:3" x14ac:dyDescent="0.3">
      <c r="A762" s="2">
        <v>8.6</v>
      </c>
      <c r="B762" s="3">
        <f t="shared" si="11"/>
        <v>0.99</v>
      </c>
      <c r="C762" s="3">
        <v>0.98399999825342799</v>
      </c>
    </row>
    <row r="763" spans="1:3" x14ac:dyDescent="0.3">
      <c r="A763" s="2">
        <v>8.61</v>
      </c>
      <c r="B763" s="3">
        <f t="shared" si="11"/>
        <v>0.99</v>
      </c>
      <c r="C763" s="3">
        <v>0.98439999822382496</v>
      </c>
    </row>
    <row r="764" spans="1:3" x14ac:dyDescent="0.3">
      <c r="A764" s="2">
        <v>8.6199999999999992</v>
      </c>
      <c r="B764" s="3">
        <f t="shared" si="11"/>
        <v>0.99</v>
      </c>
      <c r="C764" s="3">
        <v>0.98479999819422204</v>
      </c>
    </row>
    <row r="765" spans="1:3" x14ac:dyDescent="0.3">
      <c r="A765" s="2">
        <v>8.6300000000000008</v>
      </c>
      <c r="B765" s="3">
        <f t="shared" si="11"/>
        <v>0.99</v>
      </c>
      <c r="C765" s="3">
        <v>0.98519999816461901</v>
      </c>
    </row>
    <row r="766" spans="1:3" x14ac:dyDescent="0.3">
      <c r="A766" s="2">
        <v>8.64</v>
      </c>
      <c r="B766" s="3">
        <f t="shared" si="11"/>
        <v>0.99</v>
      </c>
      <c r="C766" s="3">
        <v>0.98559999813501598</v>
      </c>
    </row>
    <row r="767" spans="1:3" x14ac:dyDescent="0.3">
      <c r="A767" s="2">
        <v>8.65</v>
      </c>
      <c r="B767" s="3">
        <f t="shared" si="11"/>
        <v>0.99</v>
      </c>
      <c r="C767" s="3">
        <v>0.98599999810541294</v>
      </c>
    </row>
    <row r="768" spans="1:3" x14ac:dyDescent="0.3">
      <c r="A768" s="2">
        <v>8.66</v>
      </c>
      <c r="B768" s="3">
        <f t="shared" si="11"/>
        <v>0.99</v>
      </c>
      <c r="C768" s="3">
        <v>0.98639999807581003</v>
      </c>
    </row>
    <row r="769" spans="1:3" x14ac:dyDescent="0.3">
      <c r="A769" s="2">
        <v>8.67</v>
      </c>
      <c r="B769" s="3">
        <f t="shared" si="11"/>
        <v>0.99</v>
      </c>
      <c r="C769" s="3">
        <v>0.98679999804620699</v>
      </c>
    </row>
    <row r="770" spans="1:3" x14ac:dyDescent="0.3">
      <c r="A770" s="2">
        <v>8.68</v>
      </c>
      <c r="B770" s="3">
        <f t="shared" si="11"/>
        <v>0.99</v>
      </c>
      <c r="C770" s="3">
        <v>0.98719999801660396</v>
      </c>
    </row>
    <row r="771" spans="1:3" x14ac:dyDescent="0.3">
      <c r="A771" s="2">
        <v>8.69</v>
      </c>
      <c r="B771" s="3">
        <f t="shared" ref="B771:B802" si="12">ROUNDUP(C771,2)</f>
        <v>0.99</v>
      </c>
      <c r="C771" s="3">
        <v>0.98759999798700104</v>
      </c>
    </row>
    <row r="772" spans="1:3" x14ac:dyDescent="0.3">
      <c r="A772" s="2">
        <v>8.6999999999999993</v>
      </c>
      <c r="B772" s="3">
        <f t="shared" si="12"/>
        <v>0.99</v>
      </c>
      <c r="C772" s="3">
        <v>0.98799999795739901</v>
      </c>
    </row>
    <row r="773" spans="1:3" x14ac:dyDescent="0.3">
      <c r="A773" s="2">
        <v>8.7100000000000009</v>
      </c>
      <c r="B773" s="3">
        <f t="shared" si="12"/>
        <v>0.99</v>
      </c>
      <c r="C773" s="3">
        <v>0.98839999792779598</v>
      </c>
    </row>
    <row r="774" spans="1:3" x14ac:dyDescent="0.3">
      <c r="A774" s="2">
        <v>8.7200000000000006</v>
      </c>
      <c r="B774" s="3">
        <f t="shared" si="12"/>
        <v>0.99</v>
      </c>
      <c r="C774" s="3">
        <v>0.98879999789819295</v>
      </c>
    </row>
    <row r="775" spans="1:3" x14ac:dyDescent="0.3">
      <c r="A775" s="2">
        <v>8.73</v>
      </c>
      <c r="B775" s="3">
        <f t="shared" si="12"/>
        <v>0.99</v>
      </c>
      <c r="C775" s="3">
        <v>0.98919999786859003</v>
      </c>
    </row>
    <row r="776" spans="1:3" x14ac:dyDescent="0.3">
      <c r="A776" s="2">
        <v>8.74</v>
      </c>
      <c r="B776" s="3">
        <f t="shared" si="12"/>
        <v>0.99</v>
      </c>
      <c r="C776" s="3">
        <v>0.989599997838987</v>
      </c>
    </row>
    <row r="777" spans="1:3" x14ac:dyDescent="0.3">
      <c r="A777" s="2">
        <v>8.75</v>
      </c>
      <c r="B777" s="3">
        <f t="shared" si="12"/>
        <v>0.99</v>
      </c>
      <c r="C777" s="3">
        <v>0.98999999780938397</v>
      </c>
    </row>
    <row r="778" spans="1:3" x14ac:dyDescent="0.3">
      <c r="A778" s="2">
        <v>8.76</v>
      </c>
      <c r="B778" s="3">
        <f t="shared" si="12"/>
        <v>1</v>
      </c>
      <c r="C778" s="3">
        <v>0.99039999777978105</v>
      </c>
    </row>
    <row r="779" spans="1:3" x14ac:dyDescent="0.3">
      <c r="A779" s="2">
        <v>8.77</v>
      </c>
      <c r="B779" s="3">
        <f t="shared" si="12"/>
        <v>1</v>
      </c>
      <c r="C779" s="3">
        <v>0.99079999775017802</v>
      </c>
    </row>
    <row r="780" spans="1:3" x14ac:dyDescent="0.3">
      <c r="A780" s="2">
        <v>8.7799999999999994</v>
      </c>
      <c r="B780" s="3">
        <f t="shared" si="12"/>
        <v>1</v>
      </c>
      <c r="C780" s="3">
        <v>0.99119999772057499</v>
      </c>
    </row>
    <row r="781" spans="1:3" x14ac:dyDescent="0.3">
      <c r="A781" s="2">
        <v>8.7899999999999991</v>
      </c>
      <c r="B781" s="3">
        <f t="shared" si="12"/>
        <v>1</v>
      </c>
      <c r="C781" s="3">
        <v>0.99159999769097196</v>
      </c>
    </row>
    <row r="782" spans="1:3" x14ac:dyDescent="0.3">
      <c r="A782" s="2">
        <v>8.8000000000000007</v>
      </c>
      <c r="B782" s="3">
        <f t="shared" si="12"/>
        <v>1</v>
      </c>
      <c r="C782" s="3">
        <v>0.99199999766136904</v>
      </c>
    </row>
    <row r="783" spans="1:3" x14ac:dyDescent="0.3">
      <c r="A783" s="2">
        <v>8.81</v>
      </c>
      <c r="B783" s="3">
        <f t="shared" si="12"/>
        <v>1</v>
      </c>
      <c r="C783" s="3">
        <v>0.99239999763176601</v>
      </c>
    </row>
    <row r="784" spans="1:3" x14ac:dyDescent="0.3">
      <c r="A784" s="2">
        <v>8.82</v>
      </c>
      <c r="B784" s="3">
        <f t="shared" si="12"/>
        <v>1</v>
      </c>
      <c r="C784" s="3">
        <v>0.99279999760216397</v>
      </c>
    </row>
    <row r="785" spans="1:3" x14ac:dyDescent="0.3">
      <c r="A785" s="2">
        <v>8.83</v>
      </c>
      <c r="B785" s="3">
        <f t="shared" si="12"/>
        <v>1</v>
      </c>
      <c r="C785" s="3">
        <v>0.99319999757256106</v>
      </c>
    </row>
    <row r="786" spans="1:3" x14ac:dyDescent="0.3">
      <c r="A786" s="2">
        <v>8.84</v>
      </c>
      <c r="B786" s="3">
        <f t="shared" si="12"/>
        <v>1</v>
      </c>
      <c r="C786" s="3">
        <v>0.99359999754295802</v>
      </c>
    </row>
    <row r="787" spans="1:3" x14ac:dyDescent="0.3">
      <c r="A787" s="2">
        <v>8.85</v>
      </c>
      <c r="B787" s="3">
        <f t="shared" si="12"/>
        <v>1</v>
      </c>
      <c r="C787" s="3">
        <v>0.99399999751335499</v>
      </c>
    </row>
    <row r="788" spans="1:3" x14ac:dyDescent="0.3">
      <c r="A788" s="2">
        <v>8.86</v>
      </c>
      <c r="B788" s="3">
        <f t="shared" si="12"/>
        <v>1</v>
      </c>
      <c r="C788" s="3">
        <v>0.99439999748375196</v>
      </c>
    </row>
    <row r="789" spans="1:3" x14ac:dyDescent="0.3">
      <c r="A789" s="2">
        <v>8.8699999999999992</v>
      </c>
      <c r="B789" s="3">
        <f t="shared" si="12"/>
        <v>1</v>
      </c>
      <c r="C789" s="3">
        <v>0.99479999745414904</v>
      </c>
    </row>
    <row r="790" spans="1:3" x14ac:dyDescent="0.3">
      <c r="A790" s="2">
        <v>8.8800000000000008</v>
      </c>
      <c r="B790" s="3">
        <f t="shared" si="12"/>
        <v>1</v>
      </c>
      <c r="C790" s="3">
        <v>0.99519999742454601</v>
      </c>
    </row>
    <row r="791" spans="1:3" x14ac:dyDescent="0.3">
      <c r="A791" s="2">
        <v>8.89</v>
      </c>
      <c r="B791" s="3">
        <f t="shared" si="12"/>
        <v>1</v>
      </c>
      <c r="C791" s="3">
        <v>0.99559999739494298</v>
      </c>
    </row>
    <row r="792" spans="1:3" x14ac:dyDescent="0.3">
      <c r="A792" s="2">
        <v>8.9</v>
      </c>
      <c r="B792" s="3">
        <f t="shared" si="12"/>
        <v>1</v>
      </c>
      <c r="C792" s="3">
        <v>0.99599999736533995</v>
      </c>
    </row>
    <row r="793" spans="1:3" x14ac:dyDescent="0.3">
      <c r="A793" s="2">
        <v>8.91</v>
      </c>
      <c r="B793" s="3">
        <f t="shared" si="12"/>
        <v>1</v>
      </c>
      <c r="C793" s="3">
        <v>0.99639999733573703</v>
      </c>
    </row>
    <row r="794" spans="1:3" x14ac:dyDescent="0.3">
      <c r="A794" s="2">
        <v>8.92</v>
      </c>
      <c r="B794" s="3">
        <f t="shared" si="12"/>
        <v>1</v>
      </c>
      <c r="C794" s="3">
        <v>0.996799997306134</v>
      </c>
    </row>
    <row r="795" spans="1:3" x14ac:dyDescent="0.3">
      <c r="A795" s="2">
        <v>8.93</v>
      </c>
      <c r="B795" s="3">
        <f t="shared" si="12"/>
        <v>1</v>
      </c>
      <c r="C795" s="3">
        <v>0.99719999727653097</v>
      </c>
    </row>
    <row r="796" spans="1:3" x14ac:dyDescent="0.3">
      <c r="A796" s="2">
        <v>8.94</v>
      </c>
      <c r="B796" s="3">
        <f t="shared" si="12"/>
        <v>1</v>
      </c>
      <c r="C796" s="3">
        <v>0.99759999724692805</v>
      </c>
    </row>
    <row r="797" spans="1:3" x14ac:dyDescent="0.3">
      <c r="A797" s="2">
        <v>8.9499999999999993</v>
      </c>
      <c r="B797" s="3">
        <f t="shared" si="12"/>
        <v>1</v>
      </c>
      <c r="C797" s="3">
        <v>0.99799999721732602</v>
      </c>
    </row>
    <row r="798" spans="1:3" x14ac:dyDescent="0.3">
      <c r="A798" s="2">
        <v>8.9600000000000009</v>
      </c>
      <c r="B798" s="3">
        <f t="shared" si="12"/>
        <v>1</v>
      </c>
      <c r="C798" s="3">
        <v>0.99839999718772299</v>
      </c>
    </row>
    <row r="799" spans="1:3" x14ac:dyDescent="0.3">
      <c r="A799" s="2">
        <v>8.9700000000000006</v>
      </c>
      <c r="B799" s="3">
        <f t="shared" si="12"/>
        <v>1</v>
      </c>
      <c r="C799" s="3">
        <v>0.99879999715811996</v>
      </c>
    </row>
    <row r="800" spans="1:3" x14ac:dyDescent="0.3">
      <c r="A800" s="2">
        <v>8.98</v>
      </c>
      <c r="B800" s="3">
        <f t="shared" si="12"/>
        <v>1</v>
      </c>
      <c r="C800" s="3">
        <v>0.99919999712851704</v>
      </c>
    </row>
    <row r="801" spans="1:3" x14ac:dyDescent="0.3">
      <c r="A801" s="2">
        <v>8.99</v>
      </c>
      <c r="B801" s="3">
        <f t="shared" si="12"/>
        <v>1</v>
      </c>
      <c r="C801" s="3">
        <v>0.99959999709891401</v>
      </c>
    </row>
    <row r="802" spans="1:3" x14ac:dyDescent="0.3">
      <c r="A802" s="2">
        <v>9</v>
      </c>
      <c r="B802" s="3">
        <f t="shared" si="12"/>
        <v>1</v>
      </c>
      <c r="C802" s="3">
        <v>0.99999999706931098</v>
      </c>
    </row>
    <row r="803" spans="1:3" x14ac:dyDescent="0.3">
      <c r="A803" s="2"/>
    </row>
    <row r="806" spans="1:3" x14ac:dyDescent="0.3">
      <c r="A806" s="2"/>
    </row>
    <row r="809" spans="1:3" x14ac:dyDescent="0.3">
      <c r="A809" s="2"/>
    </row>
    <row r="812" spans="1:3" x14ac:dyDescent="0.3">
      <c r="A812" s="2"/>
    </row>
    <row r="815" spans="1:3" x14ac:dyDescent="0.3">
      <c r="A815" s="2"/>
    </row>
    <row r="818" spans="1:1" x14ac:dyDescent="0.3">
      <c r="A818" s="2"/>
    </row>
    <row r="821" spans="1:1" x14ac:dyDescent="0.3">
      <c r="A821" s="2"/>
    </row>
    <row r="824" spans="1:1" x14ac:dyDescent="0.3">
      <c r="A824" s="2"/>
    </row>
    <row r="827" spans="1:1" x14ac:dyDescent="0.3">
      <c r="A827" s="2"/>
    </row>
    <row r="830" spans="1:1" x14ac:dyDescent="0.3">
      <c r="A830" s="2"/>
    </row>
    <row r="833" spans="1:1" x14ac:dyDescent="0.3">
      <c r="A833" s="2"/>
    </row>
    <row r="836" spans="1:1" x14ac:dyDescent="0.3">
      <c r="A836" s="2"/>
    </row>
    <row r="839" spans="1:1" x14ac:dyDescent="0.3">
      <c r="A839" s="2"/>
    </row>
    <row r="842" spans="1:1" x14ac:dyDescent="0.3">
      <c r="A842" s="2"/>
    </row>
    <row r="845" spans="1:1" x14ac:dyDescent="0.3">
      <c r="A845" s="2"/>
    </row>
    <row r="848" spans="1:1" x14ac:dyDescent="0.3">
      <c r="A848" s="2"/>
    </row>
    <row r="851" spans="1:1" x14ac:dyDescent="0.3">
      <c r="A851" s="2"/>
    </row>
    <row r="854" spans="1:1" x14ac:dyDescent="0.3">
      <c r="A854" s="2"/>
    </row>
    <row r="857" spans="1:1" x14ac:dyDescent="0.3">
      <c r="A857" s="2"/>
    </row>
    <row r="860" spans="1:1" x14ac:dyDescent="0.3">
      <c r="A860" s="2"/>
    </row>
    <row r="863" spans="1:1" x14ac:dyDescent="0.3">
      <c r="A863" s="2"/>
    </row>
  </sheetData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 지정된 범위</vt:lpstr>
      </vt:variant>
      <vt:variant>
        <vt:i4>3</vt:i4>
      </vt:variant>
    </vt:vector>
  </HeadingPairs>
  <TitlesOfParts>
    <vt:vector size="8" baseType="lpstr">
      <vt:lpstr>0. 작성안내</vt:lpstr>
      <vt:lpstr>1. 내신등급 기준</vt:lpstr>
      <vt:lpstr>2. 석차 기준</vt:lpstr>
      <vt:lpstr>3. 수우미양가 기준</vt:lpstr>
      <vt:lpstr>백분위</vt:lpstr>
      <vt:lpstr>'0. 작성안내'!Print_Area</vt:lpstr>
      <vt:lpstr>'2. 석차 기준'!Print_Area</vt:lpstr>
      <vt:lpstr>'3. 수우미양가 기준'!Print_Area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snudh</cp:lastModifiedBy>
  <cp:lastPrinted>2022-11-10T07:56:21Z</cp:lastPrinted>
  <dcterms:created xsi:type="dcterms:W3CDTF">2022-09-28T05:25:10Z</dcterms:created>
  <dcterms:modified xsi:type="dcterms:W3CDTF">2025-10-02T06:27:42Z</dcterms:modified>
</cp:coreProperties>
</file>